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14775" windowHeight="9930" tabRatio="766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X5" i="34" l="1"/>
  <c r="AC36" i="34"/>
  <c r="X14" i="34"/>
  <c r="X18" i="34"/>
  <c r="X10" i="34"/>
  <c r="X19" i="34"/>
  <c r="X20" i="34"/>
  <c r="X17" i="34"/>
  <c r="X12" i="34"/>
  <c r="X15" i="34"/>
  <c r="X7" i="34"/>
  <c r="X4" i="34"/>
  <c r="AC35" i="34"/>
  <c r="AC38" i="34"/>
  <c r="AC37" i="34"/>
  <c r="AA39" i="34"/>
  <c r="AB39" i="34"/>
  <c r="X13" i="34"/>
  <c r="X16" i="34"/>
  <c r="X6" i="34"/>
  <c r="V8" i="34"/>
  <c r="V30" i="34" s="1"/>
  <c r="X9" i="34"/>
  <c r="W8" i="34"/>
  <c r="W32" i="34" s="1"/>
  <c r="AC39" i="34" l="1"/>
  <c r="V39" i="34"/>
  <c r="V31" i="34"/>
  <c r="V24" i="34"/>
  <c r="V36" i="34"/>
  <c r="X8" i="34"/>
  <c r="X34" i="34" s="1"/>
  <c r="V35" i="34"/>
  <c r="X38" i="34"/>
  <c r="X36" i="34"/>
  <c r="X24" i="34"/>
  <c r="V33" i="34"/>
  <c r="V26" i="34"/>
  <c r="V25" i="34"/>
  <c r="V23" i="34"/>
  <c r="V32" i="34"/>
  <c r="V38" i="34"/>
  <c r="V37" i="34"/>
  <c r="V28" i="34"/>
  <c r="V29" i="34"/>
  <c r="V34" i="34"/>
  <c r="W25" i="34"/>
  <c r="W24" i="34"/>
  <c r="W31" i="34"/>
  <c r="W37" i="34"/>
  <c r="W23" i="34"/>
  <c r="W26" i="34"/>
  <c r="W30" i="34"/>
  <c r="W33" i="34"/>
  <c r="W38" i="34"/>
  <c r="W28" i="34"/>
  <c r="W35" i="34"/>
  <c r="W29" i="34"/>
  <c r="W36" i="34"/>
  <c r="W34" i="34"/>
  <c r="W39" i="34"/>
  <c r="AB38" i="44"/>
  <c r="AA38" i="44"/>
  <c r="AB37" i="44"/>
  <c r="AA37" i="44"/>
  <c r="AB36" i="44"/>
  <c r="AA36" i="44"/>
  <c r="AB35" i="44"/>
  <c r="AA35" i="44"/>
  <c r="X28" i="34" l="1"/>
  <c r="X33" i="34"/>
  <c r="X26" i="34"/>
  <c r="X23" i="34"/>
  <c r="X30" i="34"/>
  <c r="X25" i="34"/>
  <c r="X27" i="34" s="1"/>
  <c r="X39" i="34"/>
  <c r="X37" i="34"/>
  <c r="X29" i="34"/>
  <c r="X31" i="34"/>
  <c r="X35" i="34"/>
  <c r="X32" i="34"/>
  <c r="V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<sst xmlns="http://schemas.openxmlformats.org/spreadsheetml/2006/main" count="1344" uniqueCount="35">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</sst>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45777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36</v>
      </c>
      <c r="C4" s="10">
        <v>15</v>
      </c>
      <c r="D4" s="10">
        <v>51</v>
      </c>
      <c r="E4" s="3"/>
      <c r="F4" s="7">
        <v>30</v>
      </c>
      <c r="G4" s="10">
        <v>52</v>
      </c>
      <c r="H4" s="10">
        <v>45</v>
      </c>
      <c r="I4" s="10">
        <v>97</v>
      </c>
      <c r="J4" s="3"/>
      <c r="K4" s="7">
        <v>60</v>
      </c>
      <c r="L4" s="10">
        <v>102</v>
      </c>
      <c r="M4" s="10">
        <v>112</v>
      </c>
      <c r="N4" s="10">
        <v>214</v>
      </c>
      <c r="O4" s="3"/>
      <c r="P4" s="7">
        <v>90</v>
      </c>
      <c r="Q4" s="10">
        <v>59</v>
      </c>
      <c r="R4" s="10">
        <v>153</v>
      </c>
      <c r="S4" s="10">
        <v>212</v>
      </c>
      <c r="U4" s="4" t="s">
        <v>4</v>
      </c>
      <c r="V4" s="15">
        <f>SUM(B9,B15,B21)</f>
        <v>767</v>
      </c>
      <c r="W4" s="15">
        <f>SUM(C9,C15,C21)</f>
        <v>668</v>
      </c>
      <c r="X4" s="15">
        <f>SUM(V4:W4)</f>
        <v>1435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29</v>
      </c>
      <c r="C5" s="10">
        <v>35</v>
      </c>
      <c r="D5" s="10">
        <v>64</v>
      </c>
      <c r="E5" s="3"/>
      <c r="F5" s="7">
        <v>31</v>
      </c>
      <c r="G5" s="10">
        <v>76</v>
      </c>
      <c r="H5" s="10">
        <v>58</v>
      </c>
      <c r="I5" s="10">
        <v>134</v>
      </c>
      <c r="J5" s="3"/>
      <c r="K5" s="7">
        <v>61</v>
      </c>
      <c r="L5" s="10">
        <v>112</v>
      </c>
      <c r="M5" s="10">
        <v>125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4080</v>
      </c>
      <c r="W5" s="15">
        <f>SUM(C27,C33,C39,H9,H15,H21,H27,H33,H39,M9)</f>
        <v>3880</v>
      </c>
      <c r="X5" s="15">
        <f>SUM(V5:W5)</f>
        <v>7960</v>
      </c>
      <c r="Y5" s="2"/>
      <c r="Z5" s="4" t="s">
        <v>25</v>
      </c>
      <c r="AA5" s="10">
        <v>461</v>
      </c>
      <c r="AB5" s="10">
        <v>420</v>
      </c>
      <c r="AC5" s="10">
        <v>881</v>
      </c>
    </row>
    <row r="6" spans="1:29" ht="15" customHeight="1" x14ac:dyDescent="0.15">
      <c r="A6" s="7">
        <v>2</v>
      </c>
      <c r="B6" s="10">
        <v>33</v>
      </c>
      <c r="C6" s="10">
        <v>32</v>
      </c>
      <c r="D6" s="10">
        <v>65</v>
      </c>
      <c r="E6" s="3"/>
      <c r="F6" s="7">
        <v>32</v>
      </c>
      <c r="G6" s="10">
        <v>51</v>
      </c>
      <c r="H6" s="10">
        <v>44</v>
      </c>
      <c r="I6" s="10">
        <v>95</v>
      </c>
      <c r="J6" s="3"/>
      <c r="K6" s="7">
        <v>62</v>
      </c>
      <c r="L6" s="10">
        <v>128</v>
      </c>
      <c r="M6" s="10">
        <v>117</v>
      </c>
      <c r="N6" s="10">
        <v>245</v>
      </c>
      <c r="O6" s="3"/>
      <c r="P6" s="7">
        <v>92</v>
      </c>
      <c r="Q6" s="10">
        <v>52</v>
      </c>
      <c r="R6" s="10">
        <v>110</v>
      </c>
      <c r="S6" s="10">
        <v>162</v>
      </c>
      <c r="U6" s="8" t="s">
        <v>6</v>
      </c>
      <c r="V6" s="15">
        <f>SUM(L15,L21)</f>
        <v>1793</v>
      </c>
      <c r="W6" s="15">
        <f>SUM(M15,M21)</f>
        <v>1777</v>
      </c>
      <c r="X6" s="15">
        <f>SUM(V6:W6)</f>
        <v>3570</v>
      </c>
      <c r="Z6" s="25" t="s">
        <v>26</v>
      </c>
      <c r="AA6" s="10">
        <v>2392</v>
      </c>
      <c r="AB6" s="10">
        <v>2352</v>
      </c>
      <c r="AC6" s="10">
        <v>4744</v>
      </c>
    </row>
    <row r="7" spans="1:29" ht="15" customHeight="1" x14ac:dyDescent="0.15">
      <c r="A7" s="7">
        <v>3</v>
      </c>
      <c r="B7" s="10">
        <v>26</v>
      </c>
      <c r="C7" s="10">
        <v>32</v>
      </c>
      <c r="D7" s="10">
        <v>58</v>
      </c>
      <c r="E7" s="3"/>
      <c r="F7" s="7">
        <v>33</v>
      </c>
      <c r="G7" s="10">
        <v>54</v>
      </c>
      <c r="H7" s="10">
        <v>35</v>
      </c>
      <c r="I7" s="10">
        <v>89</v>
      </c>
      <c r="J7" s="3"/>
      <c r="K7" s="7">
        <v>63</v>
      </c>
      <c r="L7" s="10">
        <v>127</v>
      </c>
      <c r="M7" s="10">
        <v>137</v>
      </c>
      <c r="N7" s="10">
        <v>264</v>
      </c>
      <c r="O7" s="3"/>
      <c r="P7" s="7">
        <v>93</v>
      </c>
      <c r="Q7" s="10">
        <v>33</v>
      </c>
      <c r="R7" s="10">
        <v>106</v>
      </c>
      <c r="S7" s="10">
        <v>139</v>
      </c>
      <c r="U7" s="4" t="s">
        <v>7</v>
      </c>
      <c r="V7" s="15">
        <f>SUM(L27,L33,L39,Q9,Q15,Q21,Q27,Q33,Q39)</f>
        <v>2207</v>
      </c>
      <c r="W7" s="15">
        <f>SUM(M27,M33,M39,R9,R15,R21,R27,R33,R39)</f>
        <v>3513</v>
      </c>
      <c r="X7" s="15">
        <f>SUM(V7:W7)</f>
        <v>5720</v>
      </c>
      <c r="Z7" s="4" t="s">
        <v>31</v>
      </c>
      <c r="AA7" s="10">
        <v>996</v>
      </c>
      <c r="AB7" s="10">
        <v>1011</v>
      </c>
      <c r="AC7" s="10">
        <v>2007</v>
      </c>
    </row>
    <row r="8" spans="1:29" ht="15" customHeight="1" x14ac:dyDescent="0.15">
      <c r="A8" s="7">
        <v>4</v>
      </c>
      <c r="B8" s="10">
        <v>65</v>
      </c>
      <c r="C8" s="10">
        <v>39</v>
      </c>
      <c r="D8" s="10">
        <v>104</v>
      </c>
      <c r="E8" s="3"/>
      <c r="F8" s="7">
        <v>34</v>
      </c>
      <c r="G8" s="10">
        <v>58</v>
      </c>
      <c r="H8" s="10">
        <v>46</v>
      </c>
      <c r="I8" s="10">
        <v>104</v>
      </c>
      <c r="J8" s="3"/>
      <c r="K8" s="7">
        <v>64</v>
      </c>
      <c r="L8" s="10">
        <v>143</v>
      </c>
      <c r="M8" s="10">
        <v>149</v>
      </c>
      <c r="N8" s="10">
        <v>292</v>
      </c>
      <c r="O8" s="3"/>
      <c r="P8" s="7">
        <v>94</v>
      </c>
      <c r="Q8" s="10">
        <v>41</v>
      </c>
      <c r="R8" s="10">
        <v>111</v>
      </c>
      <c r="S8" s="10">
        <v>152</v>
      </c>
      <c r="U8" s="17" t="s">
        <v>3</v>
      </c>
      <c r="V8" s="12">
        <f>SUM(V4:V7)</f>
        <v>8847</v>
      </c>
      <c r="W8" s="12">
        <f>SUM(W4:W7)</f>
        <v>9838</v>
      </c>
      <c r="X8" s="12">
        <f>SUM(X4:X7)</f>
        <v>18685</v>
      </c>
      <c r="Z8" s="4" t="s">
        <v>7</v>
      </c>
      <c r="AA8" s="10">
        <v>1357</v>
      </c>
      <c r="AB8" s="10">
        <v>2123</v>
      </c>
      <c r="AC8" s="10">
        <v>3480</v>
      </c>
    </row>
    <row r="9" spans="1:29" ht="15" customHeight="1" x14ac:dyDescent="0.15">
      <c r="A9" s="7"/>
      <c r="B9" s="11">
        <v>189</v>
      </c>
      <c r="C9" s="11">
        <v>153</v>
      </c>
      <c r="D9" s="11">
        <v>342</v>
      </c>
      <c r="E9" s="3"/>
      <c r="F9" s="7"/>
      <c r="G9" s="11">
        <v>291</v>
      </c>
      <c r="H9" s="11">
        <v>228</v>
      </c>
      <c r="I9" s="11">
        <v>519</v>
      </c>
      <c r="J9" s="3"/>
      <c r="K9" s="7"/>
      <c r="L9" s="12">
        <v>612</v>
      </c>
      <c r="M9" s="12">
        <v>640</v>
      </c>
      <c r="N9" s="12">
        <v>1252</v>
      </c>
      <c r="O9" s="3"/>
      <c r="P9" s="7"/>
      <c r="Q9" s="11">
        <v>235</v>
      </c>
      <c r="R9" s="11">
        <v>612</v>
      </c>
      <c r="S9" s="11">
        <v>847</v>
      </c>
      <c r="U9" s="4" t="s">
        <v>8</v>
      </c>
      <c r="V9" s="15">
        <f>SUM(G21,G27,G33,G39,L9)</f>
        <v>2541</v>
      </c>
      <c r="W9" s="15">
        <f>SUM(H21,H27,H33,H39,M9)</f>
        <v>2461</v>
      </c>
      <c r="X9" s="18">
        <f t="shared" ref="X9:X20" si="0">SUM(V9:W9)</f>
        <v>5002</v>
      </c>
      <c r="Z9" s="9" t="s">
        <v>24</v>
      </c>
      <c r="AA9" s="11">
        <f t="shared" ref="AA9:AB9" si="1">SUM(AA5:AA8)</f>
        <v>5206</v>
      </c>
      <c r="AB9" s="11">
        <f t="shared" si="1"/>
        <v>5906</v>
      </c>
      <c r="AC9" s="11">
        <f>SUM(AC5:AC8)</f>
        <v>11112</v>
      </c>
    </row>
    <row r="10" spans="1:29" ht="15" customHeight="1" x14ac:dyDescent="0.15">
      <c r="A10" s="7">
        <v>5</v>
      </c>
      <c r="B10" s="10">
        <v>42</v>
      </c>
      <c r="C10" s="10">
        <v>38</v>
      </c>
      <c r="D10" s="10">
        <v>80</v>
      </c>
      <c r="E10" s="3"/>
      <c r="F10" s="7">
        <v>35</v>
      </c>
      <c r="G10" s="10">
        <v>55</v>
      </c>
      <c r="H10" s="10">
        <v>39</v>
      </c>
      <c r="I10" s="10">
        <v>94</v>
      </c>
      <c r="J10" s="3"/>
      <c r="K10" s="7">
        <v>65</v>
      </c>
      <c r="L10" s="10">
        <v>142</v>
      </c>
      <c r="M10" s="10">
        <v>147</v>
      </c>
      <c r="N10" s="10">
        <v>289</v>
      </c>
      <c r="O10" s="3"/>
      <c r="P10" s="7">
        <v>95</v>
      </c>
      <c r="Q10" s="10">
        <v>24</v>
      </c>
      <c r="R10" s="10">
        <v>71</v>
      </c>
      <c r="S10" s="10">
        <v>95</v>
      </c>
      <c r="U10" s="4" t="s">
        <v>9</v>
      </c>
      <c r="V10" s="15">
        <f>SUM(G21,G27,G33,G39,L9,L15,L21,L27,L33,L39,Q9,Q15,Q21,Q27,Q33,Q39)</f>
        <v>6541</v>
      </c>
      <c r="W10" s="15">
        <f>SUM(H21,H27,H33,H39,M9,M15,M21,M27,M33,M39,R9,R15,R21,R27,R33,R39)</f>
        <v>7751</v>
      </c>
      <c r="X10" s="18">
        <f t="shared" si="0"/>
        <v>14292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31</v>
      </c>
      <c r="D11" s="10">
        <v>75</v>
      </c>
      <c r="E11" s="3"/>
      <c r="F11" s="7">
        <v>36</v>
      </c>
      <c r="G11" s="10">
        <v>63</v>
      </c>
      <c r="H11" s="10">
        <v>56</v>
      </c>
      <c r="I11" s="10">
        <v>119</v>
      </c>
      <c r="J11" s="3"/>
      <c r="K11" s="7">
        <v>66</v>
      </c>
      <c r="L11" s="10">
        <v>172</v>
      </c>
      <c r="M11" s="10">
        <v>162</v>
      </c>
      <c r="N11" s="10">
        <v>334</v>
      </c>
      <c r="O11" s="3"/>
      <c r="P11" s="7">
        <v>96</v>
      </c>
      <c r="Q11" s="10">
        <v>20</v>
      </c>
      <c r="R11" s="10">
        <v>67</v>
      </c>
      <c r="S11" s="10">
        <v>87</v>
      </c>
      <c r="U11" s="4" t="s">
        <v>10</v>
      </c>
      <c r="V11" s="15">
        <f>SUM(,G33,G39,L9,L15,L21,L27,L33,L39,Q9,Q15,Q21,Q27,Q33,Q39)</f>
        <v>5587</v>
      </c>
      <c r="W11" s="15">
        <f>SUM(,H33,H39,M9,M15,M21,M27,M33,M39,R9,R15,R21,R27,R33,R39)</f>
        <v>6890</v>
      </c>
      <c r="X11" s="18">
        <f t="shared" si="0"/>
        <v>12477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50</v>
      </c>
      <c r="D12" s="10">
        <v>112</v>
      </c>
      <c r="E12" s="3"/>
      <c r="F12" s="7">
        <v>37</v>
      </c>
      <c r="G12" s="10">
        <v>81</v>
      </c>
      <c r="H12" s="10">
        <v>81</v>
      </c>
      <c r="I12" s="10">
        <v>162</v>
      </c>
      <c r="J12" s="3"/>
      <c r="K12" s="7">
        <v>67</v>
      </c>
      <c r="L12" s="10">
        <v>142</v>
      </c>
      <c r="M12" s="10">
        <v>170</v>
      </c>
      <c r="N12" s="10">
        <v>312</v>
      </c>
      <c r="O12" s="3"/>
      <c r="P12" s="7">
        <v>97</v>
      </c>
      <c r="Q12" s="10">
        <v>11</v>
      </c>
      <c r="R12" s="10">
        <v>38</v>
      </c>
      <c r="S12" s="10">
        <v>49</v>
      </c>
      <c r="U12" s="4" t="s">
        <v>11</v>
      </c>
      <c r="V12" s="15">
        <f>SUM(L9,L15,L21,L27,L33,L39,Q9,Q15,Q21,Q27,Q33,Q39)</f>
        <v>4612</v>
      </c>
      <c r="W12" s="15">
        <f>SUM(M9,M15,M21,M27,M33,M39,R9,R15,R21,R27,R33,R39)</f>
        <v>5930</v>
      </c>
      <c r="X12" s="18">
        <f t="shared" si="0"/>
        <v>10542</v>
      </c>
      <c r="Z12" s="4" t="s">
        <v>25</v>
      </c>
      <c r="AA12" s="10">
        <v>129</v>
      </c>
      <c r="AB12" s="10">
        <v>78</v>
      </c>
      <c r="AC12" s="10">
        <v>207</v>
      </c>
    </row>
    <row r="13" spans="1:29" ht="15" customHeight="1" x14ac:dyDescent="0.15">
      <c r="A13" s="7">
        <v>8</v>
      </c>
      <c r="B13" s="10">
        <v>51</v>
      </c>
      <c r="C13" s="10">
        <v>53</v>
      </c>
      <c r="D13" s="10">
        <v>104</v>
      </c>
      <c r="E13" s="3"/>
      <c r="F13" s="7">
        <v>38</v>
      </c>
      <c r="G13" s="10">
        <v>71</v>
      </c>
      <c r="H13" s="10">
        <v>79</v>
      </c>
      <c r="I13" s="10">
        <v>150</v>
      </c>
      <c r="J13" s="3"/>
      <c r="K13" s="7">
        <v>68</v>
      </c>
      <c r="L13" s="10">
        <v>180</v>
      </c>
      <c r="M13" s="10">
        <v>163</v>
      </c>
      <c r="N13" s="10">
        <v>343</v>
      </c>
      <c r="O13" s="3"/>
      <c r="P13" s="7">
        <v>98</v>
      </c>
      <c r="Q13" s="10">
        <v>9</v>
      </c>
      <c r="R13" s="10">
        <v>33</v>
      </c>
      <c r="S13" s="10">
        <v>42</v>
      </c>
      <c r="U13" s="9" t="s">
        <v>12</v>
      </c>
      <c r="V13" s="12">
        <f>SUM(L15,L21,L27,L33,L39,Q9,Q15,Q21,Q27,Q33,Q39)</f>
        <v>4000</v>
      </c>
      <c r="W13" s="12">
        <f>SUM(M15,M21,M27,M33,M39,R9,R15,R21,R27,R33,R39)</f>
        <v>5290</v>
      </c>
      <c r="X13" s="12">
        <f t="shared" si="0"/>
        <v>9290</v>
      </c>
      <c r="Z13" s="25" t="s">
        <v>26</v>
      </c>
      <c r="AA13" s="10">
        <v>524</v>
      </c>
      <c r="AB13" s="10">
        <v>525</v>
      </c>
      <c r="AC13" s="10">
        <v>1049</v>
      </c>
    </row>
    <row r="14" spans="1:29" ht="15" customHeight="1" x14ac:dyDescent="0.15">
      <c r="A14" s="7">
        <v>9</v>
      </c>
      <c r="B14" s="10">
        <v>63</v>
      </c>
      <c r="C14" s="10">
        <v>47</v>
      </c>
      <c r="D14" s="10">
        <v>110</v>
      </c>
      <c r="E14" s="3"/>
      <c r="F14" s="7">
        <v>39</v>
      </c>
      <c r="G14" s="10">
        <v>80</v>
      </c>
      <c r="H14" s="10">
        <v>83</v>
      </c>
      <c r="I14" s="10">
        <v>163</v>
      </c>
      <c r="J14" s="3"/>
      <c r="K14" s="7">
        <v>69</v>
      </c>
      <c r="L14" s="10">
        <v>157</v>
      </c>
      <c r="M14" s="10">
        <v>187</v>
      </c>
      <c r="N14" s="10">
        <v>344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4461</v>
      </c>
      <c r="X14" s="18">
        <f t="shared" si="0"/>
        <v>7668</v>
      </c>
      <c r="Z14" s="4" t="s">
        <v>31</v>
      </c>
      <c r="AA14" s="10">
        <v>248</v>
      </c>
      <c r="AB14" s="10">
        <v>258</v>
      </c>
      <c r="AC14" s="10">
        <v>506</v>
      </c>
    </row>
    <row r="15" spans="1:29" ht="15" customHeight="1" x14ac:dyDescent="0.15">
      <c r="A15" s="7"/>
      <c r="B15" s="11">
        <v>262</v>
      </c>
      <c r="C15" s="11">
        <v>219</v>
      </c>
      <c r="D15" s="11">
        <v>481</v>
      </c>
      <c r="E15" s="3"/>
      <c r="F15" s="7"/>
      <c r="G15" s="11">
        <v>350</v>
      </c>
      <c r="H15" s="11">
        <v>338</v>
      </c>
      <c r="I15" s="11">
        <v>688</v>
      </c>
      <c r="J15" s="3"/>
      <c r="K15" s="7"/>
      <c r="L15" s="11">
        <v>793</v>
      </c>
      <c r="M15" s="11">
        <v>829</v>
      </c>
      <c r="N15" s="11">
        <v>1622</v>
      </c>
      <c r="O15" s="3"/>
      <c r="P15" s="7"/>
      <c r="Q15" s="11">
        <v>74</v>
      </c>
      <c r="R15" s="11">
        <v>240</v>
      </c>
      <c r="S15" s="11">
        <v>314</v>
      </c>
      <c r="U15" s="4" t="s">
        <v>14</v>
      </c>
      <c r="V15" s="15">
        <f>SUM(L27,L33,L39,Q9,Q15,Q21,Q27,Q33,Q39)</f>
        <v>2207</v>
      </c>
      <c r="W15" s="15">
        <f>SUM(M27,M33,M39,R9,R15,R21,R27,R33,R39)</f>
        <v>3513</v>
      </c>
      <c r="X15" s="18">
        <f t="shared" si="0"/>
        <v>5720</v>
      </c>
      <c r="Z15" s="4" t="s">
        <v>7</v>
      </c>
      <c r="AA15" s="10">
        <v>264</v>
      </c>
      <c r="AB15" s="10">
        <v>429</v>
      </c>
      <c r="AC15" s="10">
        <v>693</v>
      </c>
    </row>
    <row r="16" spans="1:29" ht="15" customHeight="1" x14ac:dyDescent="0.15">
      <c r="A16" s="7">
        <v>10</v>
      </c>
      <c r="B16" s="10">
        <v>64</v>
      </c>
      <c r="C16" s="10">
        <v>60</v>
      </c>
      <c r="D16" s="10">
        <v>124</v>
      </c>
      <c r="E16" s="3"/>
      <c r="F16" s="7">
        <v>40</v>
      </c>
      <c r="G16" s="10">
        <v>100</v>
      </c>
      <c r="H16" s="10">
        <v>77</v>
      </c>
      <c r="I16" s="10">
        <v>177</v>
      </c>
      <c r="J16" s="3"/>
      <c r="K16" s="7">
        <v>70</v>
      </c>
      <c r="L16" s="10">
        <v>179</v>
      </c>
      <c r="M16" s="10">
        <v>191</v>
      </c>
      <c r="N16" s="10">
        <v>370</v>
      </c>
      <c r="O16" s="3"/>
      <c r="P16" s="7">
        <v>100</v>
      </c>
      <c r="Q16" s="10">
        <v>2</v>
      </c>
      <c r="R16" s="10">
        <v>23</v>
      </c>
      <c r="S16" s="10">
        <v>25</v>
      </c>
      <c r="U16" s="4" t="s">
        <v>15</v>
      </c>
      <c r="V16" s="15">
        <f>SUM(L33,L39,Q9,Q15,Q21,Q27,Q33,Q39)</f>
        <v>1278</v>
      </c>
      <c r="W16" s="15">
        <f>SUM(M33,M39,R9,R15,R21,R27,R33,R39)</f>
        <v>2539</v>
      </c>
      <c r="X16" s="18">
        <f t="shared" si="0"/>
        <v>3817</v>
      </c>
      <c r="Z16" s="9" t="s">
        <v>24</v>
      </c>
      <c r="AA16" s="11">
        <f t="shared" ref="AA16:AB16" si="2">SUM(AA12:AA15)</f>
        <v>1165</v>
      </c>
      <c r="AB16" s="11">
        <f t="shared" si="2"/>
        <v>1290</v>
      </c>
      <c r="AC16" s="11">
        <f>SUM(AC12:AC15)</f>
        <v>2455</v>
      </c>
    </row>
    <row r="17" spans="1:29" ht="15" customHeight="1" x14ac:dyDescent="0.15">
      <c r="A17" s="7">
        <v>11</v>
      </c>
      <c r="B17" s="10">
        <v>56</v>
      </c>
      <c r="C17" s="10">
        <v>63</v>
      </c>
      <c r="D17" s="10">
        <v>119</v>
      </c>
      <c r="E17" s="3"/>
      <c r="F17" s="7">
        <v>41</v>
      </c>
      <c r="G17" s="10">
        <v>86</v>
      </c>
      <c r="H17" s="10">
        <v>95</v>
      </c>
      <c r="I17" s="10">
        <v>181</v>
      </c>
      <c r="J17" s="3"/>
      <c r="K17" s="7">
        <v>71</v>
      </c>
      <c r="L17" s="10">
        <v>213</v>
      </c>
      <c r="M17" s="10">
        <v>164</v>
      </c>
      <c r="N17" s="10">
        <v>377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757</v>
      </c>
      <c r="W17" s="15">
        <f>SUM(M39,R9,R15,R21,R27,R33,R39)</f>
        <v>1706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61</v>
      </c>
      <c r="D18" s="10">
        <v>122</v>
      </c>
      <c r="E18" s="3"/>
      <c r="F18" s="7">
        <v>42</v>
      </c>
      <c r="G18" s="10">
        <v>80</v>
      </c>
      <c r="H18" s="10">
        <v>75</v>
      </c>
      <c r="I18" s="10">
        <v>155</v>
      </c>
      <c r="J18" s="3"/>
      <c r="K18" s="7">
        <v>72</v>
      </c>
      <c r="L18" s="10">
        <v>190</v>
      </c>
      <c r="M18" s="10">
        <v>204</v>
      </c>
      <c r="N18" s="13">
        <v>394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906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47</v>
      </c>
      <c r="D19" s="10">
        <v>114</v>
      </c>
      <c r="E19" s="3"/>
      <c r="F19" s="7">
        <v>43</v>
      </c>
      <c r="G19" s="10">
        <v>94</v>
      </c>
      <c r="H19" s="10">
        <v>83</v>
      </c>
      <c r="I19" s="10">
        <v>177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79</v>
      </c>
      <c r="W19" s="15">
        <f>SUM(R15,R21,R27,R33,R39)</f>
        <v>294</v>
      </c>
      <c r="X19" s="18">
        <f t="shared" si="0"/>
        <v>373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65</v>
      </c>
      <c r="D20" s="10">
        <v>133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191</v>
      </c>
      <c r="N20" s="10">
        <v>406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54</v>
      </c>
      <c r="X20" s="18">
        <f t="shared" si="0"/>
        <v>59</v>
      </c>
      <c r="Z20" s="25" t="s">
        <v>26</v>
      </c>
      <c r="AA20" s="10">
        <v>792</v>
      </c>
      <c r="AB20" s="10">
        <v>651</v>
      </c>
      <c r="AC20" s="10">
        <v>1443</v>
      </c>
    </row>
    <row r="21" spans="1:29" ht="15" customHeight="1" x14ac:dyDescent="0.15">
      <c r="A21" s="7"/>
      <c r="B21" s="11">
        <v>316</v>
      </c>
      <c r="C21" s="11">
        <v>296</v>
      </c>
      <c r="D21" s="11">
        <v>612</v>
      </c>
      <c r="E21" s="3"/>
      <c r="F21" s="7"/>
      <c r="G21" s="11">
        <v>441</v>
      </c>
      <c r="H21" s="11">
        <v>428</v>
      </c>
      <c r="I21" s="11">
        <v>869</v>
      </c>
      <c r="J21" s="3"/>
      <c r="K21" s="7"/>
      <c r="L21" s="12">
        <v>1000</v>
      </c>
      <c r="M21" s="12">
        <v>948</v>
      </c>
      <c r="N21" s="12">
        <v>1948</v>
      </c>
      <c r="O21" s="23"/>
      <c r="P21" s="7"/>
      <c r="Q21" s="11">
        <v>5</v>
      </c>
      <c r="R21" s="11">
        <v>52</v>
      </c>
      <c r="S21" s="11">
        <v>57</v>
      </c>
      <c r="Z21" s="4" t="s">
        <v>31</v>
      </c>
      <c r="AA21" s="10">
        <v>337</v>
      </c>
      <c r="AB21" s="10">
        <v>317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83</v>
      </c>
      <c r="H22" s="10">
        <v>74</v>
      </c>
      <c r="I22" s="10">
        <v>157</v>
      </c>
      <c r="J22" s="3"/>
      <c r="K22" s="7">
        <v>75</v>
      </c>
      <c r="L22" s="10">
        <v>229</v>
      </c>
      <c r="M22" s="10">
        <v>239</v>
      </c>
      <c r="N22" s="10">
        <v>468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602</v>
      </c>
      <c r="AC22" s="10">
        <v>970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100</v>
      </c>
      <c r="H23" s="10">
        <v>97</v>
      </c>
      <c r="I23" s="10">
        <v>197</v>
      </c>
      <c r="J23" s="3"/>
      <c r="K23" s="7">
        <v>76</v>
      </c>
      <c r="L23" s="10">
        <v>247</v>
      </c>
      <c r="M23" s="10">
        <v>225</v>
      </c>
      <c r="N23" s="10">
        <v>472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8.6696055159941228</v>
      </c>
      <c r="W23" s="19">
        <f>W4/$W$8*100</f>
        <v>6.7899979670664772</v>
      </c>
      <c r="X23" s="19">
        <f>X4/$X$8*100</f>
        <v>7.6799571849076802</v>
      </c>
      <c r="Z23" s="9" t="s">
        <v>24</v>
      </c>
      <c r="AA23" s="11">
        <f t="shared" ref="AA23:AB23" si="3">SUM(AA19:AA22)</f>
        <v>1607</v>
      </c>
      <c r="AB23" s="11">
        <f t="shared" si="3"/>
        <v>1673</v>
      </c>
      <c r="AC23" s="11">
        <f>SUM(AC19:AC22)</f>
        <v>3280</v>
      </c>
    </row>
    <row r="24" spans="1:29" ht="15" customHeight="1" x14ac:dyDescent="0.15">
      <c r="A24" s="7">
        <v>17</v>
      </c>
      <c r="B24" s="10">
        <v>76</v>
      </c>
      <c r="C24" s="10">
        <v>85</v>
      </c>
      <c r="D24" s="10">
        <v>161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218</v>
      </c>
      <c r="M24" s="10">
        <v>235</v>
      </c>
      <c r="N24" s="10">
        <v>453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46.117327907765343</v>
      </c>
      <c r="W24" s="19">
        <f>W5/$W$8*100</f>
        <v>39.438910347631634</v>
      </c>
      <c r="X24" s="19">
        <f>X5/$X$8*100</f>
        <v>42.601016858442605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58</v>
      </c>
      <c r="D25" s="10">
        <v>129</v>
      </c>
      <c r="E25" s="3"/>
      <c r="F25" s="7">
        <v>48</v>
      </c>
      <c r="G25" s="10">
        <v>119</v>
      </c>
      <c r="H25" s="10">
        <v>83</v>
      </c>
      <c r="I25" s="10">
        <v>202</v>
      </c>
      <c r="J25" s="3"/>
      <c r="K25" s="7">
        <v>78</v>
      </c>
      <c r="L25" s="10">
        <v>161</v>
      </c>
      <c r="M25" s="10">
        <v>164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20.266757092799821</v>
      </c>
      <c r="W25" s="19">
        <f>W6/$W$8*100</f>
        <v>18.062614352510671</v>
      </c>
      <c r="X25" s="19">
        <f>X6/$X$8*100</f>
        <v>19.106234947819107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72</v>
      </c>
      <c r="D26" s="10">
        <v>127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74</v>
      </c>
      <c r="M26" s="10">
        <v>111</v>
      </c>
      <c r="N26" s="10">
        <v>185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24.946309483440714</v>
      </c>
      <c r="W26" s="19">
        <f>W7/$W$8*100</f>
        <v>35.708477332791219</v>
      </c>
      <c r="X26" s="19">
        <f>X7/$X$8*100</f>
        <v>30.612791008830616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513</v>
      </c>
      <c r="H27" s="11">
        <v>433</v>
      </c>
      <c r="I27" s="11">
        <v>946</v>
      </c>
      <c r="J27" s="3"/>
      <c r="K27" s="7"/>
      <c r="L27" s="11">
        <v>929</v>
      </c>
      <c r="M27" s="11">
        <v>974</v>
      </c>
      <c r="N27" s="11">
        <v>1903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372</v>
      </c>
      <c r="AB27" s="10">
        <v>352</v>
      </c>
      <c r="AC27" s="10">
        <v>724</v>
      </c>
    </row>
    <row r="28" spans="1:29" ht="15" customHeight="1" x14ac:dyDescent="0.15">
      <c r="A28" s="7">
        <v>20</v>
      </c>
      <c r="B28" s="10">
        <v>59</v>
      </c>
      <c r="C28" s="10">
        <v>50</v>
      </c>
      <c r="D28" s="10">
        <v>109</v>
      </c>
      <c r="E28" s="3"/>
      <c r="F28" s="7">
        <v>50</v>
      </c>
      <c r="G28" s="10">
        <v>107</v>
      </c>
      <c r="H28" s="10">
        <v>86</v>
      </c>
      <c r="I28" s="10">
        <v>193</v>
      </c>
      <c r="J28" s="3"/>
      <c r="K28" s="7">
        <v>80</v>
      </c>
      <c r="L28" s="10">
        <v>103</v>
      </c>
      <c r="M28" s="10">
        <v>146</v>
      </c>
      <c r="N28" s="10">
        <v>249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28.721600542556796</v>
      </c>
      <c r="W28" s="19">
        <f t="shared" ref="W28:W39" si="5">W9/$W$8*100</f>
        <v>25.015247001423052</v>
      </c>
      <c r="X28" s="19">
        <f t="shared" ref="X28:X39" si="6">X9/$X$8*100</f>
        <v>26.770136473106771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58</v>
      </c>
      <c r="C29" s="10">
        <v>54</v>
      </c>
      <c r="D29" s="10">
        <v>112</v>
      </c>
      <c r="E29" s="3"/>
      <c r="F29" s="7">
        <v>51</v>
      </c>
      <c r="G29" s="10">
        <v>102</v>
      </c>
      <c r="H29" s="10">
        <v>102</v>
      </c>
      <c r="I29" s="10">
        <v>204</v>
      </c>
      <c r="J29" s="3"/>
      <c r="K29" s="7">
        <v>81</v>
      </c>
      <c r="L29" s="10">
        <v>116</v>
      </c>
      <c r="M29" s="10">
        <v>175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73.934667118797336</v>
      </c>
      <c r="W29" s="19">
        <f t="shared" si="5"/>
        <v>78.786338686724946</v>
      </c>
      <c r="X29" s="19">
        <f t="shared" si="6"/>
        <v>76.48916242975649</v>
      </c>
      <c r="Z29" s="4" t="s">
        <v>7</v>
      </c>
      <c r="AA29" s="10">
        <v>218</v>
      </c>
      <c r="AB29" s="10">
        <v>359</v>
      </c>
      <c r="AC29" s="10">
        <v>577</v>
      </c>
    </row>
    <row r="30" spans="1:29" ht="15" customHeight="1" x14ac:dyDescent="0.15">
      <c r="A30" s="7">
        <v>22</v>
      </c>
      <c r="B30" s="10">
        <v>47</v>
      </c>
      <c r="C30" s="10">
        <v>63</v>
      </c>
      <c r="D30" s="10">
        <v>110</v>
      </c>
      <c r="E30" s="3"/>
      <c r="F30" s="7">
        <v>52</v>
      </c>
      <c r="G30" s="10">
        <v>98</v>
      </c>
      <c r="H30" s="10">
        <v>101</v>
      </c>
      <c r="I30" s="10">
        <v>199</v>
      </c>
      <c r="J30" s="3"/>
      <c r="K30" s="7">
        <v>82</v>
      </c>
      <c r="L30" s="10">
        <v>107</v>
      </c>
      <c r="M30" s="10">
        <v>155</v>
      </c>
      <c r="N30" s="10">
        <v>262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63.151350740363966</v>
      </c>
      <c r="W30" s="19">
        <f t="shared" si="5"/>
        <v>70.034559869892249</v>
      </c>
      <c r="X30" s="19">
        <f t="shared" si="6"/>
        <v>66.775488359646772</v>
      </c>
      <c r="Z30" s="9" t="s">
        <v>24</v>
      </c>
      <c r="AA30" s="11">
        <f t="shared" ref="AA30:AB30" si="7">SUM(AA26:AA29)</f>
        <v>869</v>
      </c>
      <c r="AB30" s="11">
        <f t="shared" si="7"/>
        <v>969</v>
      </c>
      <c r="AC30" s="11">
        <f>SUM(AC26:AC29)</f>
        <v>1838</v>
      </c>
    </row>
    <row r="31" spans="1:29" ht="15" customHeight="1" x14ac:dyDescent="0.15">
      <c r="A31" s="7">
        <v>23</v>
      </c>
      <c r="B31" s="10">
        <v>49</v>
      </c>
      <c r="C31" s="10">
        <v>40</v>
      </c>
      <c r="D31" s="10">
        <v>89</v>
      </c>
      <c r="E31" s="3"/>
      <c r="F31" s="7">
        <v>53</v>
      </c>
      <c r="G31" s="10">
        <v>108</v>
      </c>
      <c r="H31" s="10">
        <v>87</v>
      </c>
      <c r="I31" s="10">
        <v>195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52.130665762405336</v>
      </c>
      <c r="W31" s="19">
        <f t="shared" si="5"/>
        <v>60.276478959138032</v>
      </c>
      <c r="X31" s="19">
        <f t="shared" si="6"/>
        <v>56.419587904736424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93</v>
      </c>
      <c r="H32" s="10">
        <v>95</v>
      </c>
      <c r="I32" s="10">
        <v>188</v>
      </c>
      <c r="J32" s="3"/>
      <c r="K32" s="7">
        <v>84</v>
      </c>
      <c r="L32" s="10">
        <v>93</v>
      </c>
      <c r="M32" s="10">
        <v>174</v>
      </c>
      <c r="N32" s="10">
        <v>267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45.213066576240536</v>
      </c>
      <c r="W32" s="20">
        <f t="shared" si="5"/>
        <v>53.771091685301883</v>
      </c>
      <c r="X32" s="20">
        <f t="shared" si="6"/>
        <v>49.719025956649723</v>
      </c>
      <c r="Z32" s="6"/>
      <c r="AA32" s="27"/>
      <c r="AB32" s="26"/>
      <c r="AC32" s="26"/>
    </row>
    <row r="33" spans="1:29" ht="15" customHeight="1" x14ac:dyDescent="0.15">
      <c r="A33" s="7"/>
      <c r="B33" s="11">
        <v>275</v>
      </c>
      <c r="C33" s="11">
        <v>262</v>
      </c>
      <c r="D33" s="11">
        <v>537</v>
      </c>
      <c r="E33" s="3"/>
      <c r="F33" s="7"/>
      <c r="G33" s="11">
        <v>508</v>
      </c>
      <c r="H33" s="11">
        <v>471</v>
      </c>
      <c r="I33" s="11">
        <v>979</v>
      </c>
      <c r="J33" s="3"/>
      <c r="K33" s="7"/>
      <c r="L33" s="11">
        <v>521</v>
      </c>
      <c r="M33" s="11">
        <v>833</v>
      </c>
      <c r="N33" s="11">
        <v>1354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36.249576127500852</v>
      </c>
      <c r="W33" s="19">
        <f t="shared" si="5"/>
        <v>45.344582232161009</v>
      </c>
      <c r="X33" s="19">
        <f t="shared" si="6"/>
        <v>41.038265988761033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43</v>
      </c>
      <c r="D34" s="10">
        <v>95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87</v>
      </c>
      <c r="M34" s="10">
        <v>163</v>
      </c>
      <c r="N34" s="10">
        <v>250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24.946309483440714</v>
      </c>
      <c r="W34" s="19">
        <f t="shared" si="5"/>
        <v>35.708477332791219</v>
      </c>
      <c r="X34" s="19">
        <f t="shared" si="6"/>
        <v>30.612791008830616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45</v>
      </c>
      <c r="D35" s="10">
        <v>94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86</v>
      </c>
      <c r="M35" s="10">
        <v>152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14.445574771108852</v>
      </c>
      <c r="W35" s="19">
        <f t="shared" si="5"/>
        <v>25.808091075421835</v>
      </c>
      <c r="X35" s="19">
        <f t="shared" si="6"/>
        <v>20.428150923200427</v>
      </c>
      <c r="Z35" s="4" t="s">
        <v>25</v>
      </c>
      <c r="AA35" s="10">
        <f>SUM(AA5,AA12,AA19,AA26)</f>
        <v>767</v>
      </c>
      <c r="AB35" s="10">
        <f t="shared" ref="AA35:AB38" si="8">SUM(AB5,AB12,AB19,AB26)</f>
        <v>668</v>
      </c>
      <c r="AC35" s="10">
        <f>SUM(AA35:AB35)</f>
        <v>1435</v>
      </c>
    </row>
    <row r="36" spans="1:29" ht="15" customHeight="1" x14ac:dyDescent="0.15">
      <c r="A36" s="7">
        <v>27</v>
      </c>
      <c r="B36" s="10">
        <v>48</v>
      </c>
      <c r="C36" s="10">
        <v>55</v>
      </c>
      <c r="D36" s="10">
        <v>103</v>
      </c>
      <c r="E36" s="3"/>
      <c r="F36" s="7">
        <v>57</v>
      </c>
      <c r="G36" s="10">
        <v>84</v>
      </c>
      <c r="H36" s="10">
        <v>116</v>
      </c>
      <c r="I36" s="10">
        <v>200</v>
      </c>
      <c r="J36" s="3"/>
      <c r="K36" s="7">
        <v>87</v>
      </c>
      <c r="L36" s="10">
        <v>91</v>
      </c>
      <c r="M36" s="10">
        <v>166</v>
      </c>
      <c r="N36" s="10">
        <v>257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8.55657284955352</v>
      </c>
      <c r="W36" s="19">
        <f t="shared" si="5"/>
        <v>17.340922951819476</v>
      </c>
      <c r="X36" s="19">
        <f t="shared" si="6"/>
        <v>13.18169654803318</v>
      </c>
      <c r="Z36" s="25" t="s">
        <v>26</v>
      </c>
      <c r="AA36" s="10">
        <f t="shared" si="8"/>
        <v>4080</v>
      </c>
      <c r="AB36" s="10">
        <f t="shared" si="8"/>
        <v>3880</v>
      </c>
      <c r="AC36" s="13">
        <f>SUM(AA36:AB36)</f>
        <v>7960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93</v>
      </c>
      <c r="H37" s="10">
        <v>105</v>
      </c>
      <c r="I37" s="10">
        <v>198</v>
      </c>
      <c r="J37" s="3"/>
      <c r="K37" s="7">
        <v>88</v>
      </c>
      <c r="L37" s="10">
        <v>88</v>
      </c>
      <c r="M37" s="10">
        <v>162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3.5492257262348814</v>
      </c>
      <c r="W37" s="19">
        <f t="shared" si="5"/>
        <v>9.2091888595242928</v>
      </c>
      <c r="X37" s="19">
        <f t="shared" si="6"/>
        <v>6.5293015788065292</v>
      </c>
      <c r="Z37" s="4" t="s">
        <v>31</v>
      </c>
      <c r="AA37" s="10">
        <f t="shared" si="8"/>
        <v>1793</v>
      </c>
      <c r="AB37" s="10">
        <f t="shared" si="8"/>
        <v>1777</v>
      </c>
      <c r="AC37" s="13">
        <f>SUM(AA37:AB37)</f>
        <v>3570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104</v>
      </c>
      <c r="H38" s="10">
        <v>84</v>
      </c>
      <c r="I38" s="10">
        <v>188</v>
      </c>
      <c r="J38" s="3"/>
      <c r="K38" s="7">
        <v>89</v>
      </c>
      <c r="L38" s="10">
        <v>91</v>
      </c>
      <c r="M38" s="10">
        <v>157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0.89295806488075058</v>
      </c>
      <c r="W38" s="19">
        <f t="shared" si="5"/>
        <v>2.9884122789184793</v>
      </c>
      <c r="X38" s="19">
        <f t="shared" si="6"/>
        <v>1.9962536794219963</v>
      </c>
      <c r="Z38" s="4" t="s">
        <v>7</v>
      </c>
      <c r="AA38" s="10">
        <f t="shared" si="8"/>
        <v>2207</v>
      </c>
      <c r="AB38" s="10">
        <f t="shared" si="8"/>
        <v>3513</v>
      </c>
      <c r="AC38" s="13">
        <f>SUM(AA38:AB38)</f>
        <v>5720</v>
      </c>
    </row>
    <row r="39" spans="1:29" ht="15" customHeight="1" x14ac:dyDescent="0.15">
      <c r="A39" s="7"/>
      <c r="B39" s="11">
        <v>256</v>
      </c>
      <c r="C39" s="11">
        <v>235</v>
      </c>
      <c r="D39" s="11">
        <v>491</v>
      </c>
      <c r="E39" s="3"/>
      <c r="F39" s="7"/>
      <c r="G39" s="11">
        <v>467</v>
      </c>
      <c r="H39" s="11">
        <v>489</v>
      </c>
      <c r="I39" s="11">
        <v>956</v>
      </c>
      <c r="J39" s="3"/>
      <c r="K39" s="7"/>
      <c r="L39" s="11">
        <v>443</v>
      </c>
      <c r="M39" s="11">
        <v>800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5.6516333220300669E-2</v>
      </c>
      <c r="W39" s="19">
        <f t="shared" si="5"/>
        <v>0.54889205122992479</v>
      </c>
      <c r="X39" s="19">
        <f t="shared" si="6"/>
        <v>0.31576130586031576</v>
      </c>
      <c r="Z39" s="9" t="s">
        <v>24</v>
      </c>
      <c r="AA39" s="11">
        <f>SUM(AA35:AA38)</f>
        <v>8847</v>
      </c>
      <c r="AB39" s="11">
        <f>SUM(AB35:AB38)</f>
        <v>9838</v>
      </c>
      <c r="AC39" s="11">
        <f>SUM(AC35:AC38)</f>
        <v>18685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46053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46081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46112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45808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>SUM(AA5:AA8)</f>
        <v>0</v>
      </c>
      <c r="AB9" s="11">
        <f>SUM(AB5:AB8)</f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>SUM(AA12:AA15)</f>
        <v>0</v>
      </c>
      <c r="AB16" s="11">
        <f>SUM(AB12:AB15)</f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>SUM(AA19:AA22)</f>
        <v>0</v>
      </c>
      <c r="AB23" s="11">
        <f>SUM(AB19:AB22)</f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1">V9/$V$8*100</f>
        <v>#DIV/0!</v>
      </c>
      <c r="W28" s="19" t="e">
        <f t="shared" ref="W28:W39" si="2">W9/$W$8*100</f>
        <v>#DIV/0!</v>
      </c>
      <c r="X28" s="19" t="e">
        <f t="shared" ref="X28:X39" si="3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1"/>
        <v>#DIV/0!</v>
      </c>
      <c r="W29" s="19" t="e">
        <f t="shared" si="2"/>
        <v>#DIV/0!</v>
      </c>
      <c r="X29" s="19" t="e">
        <f t="shared" si="3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1"/>
        <v>#DIV/0!</v>
      </c>
      <c r="W30" s="19" t="e">
        <f t="shared" si="2"/>
        <v>#DIV/0!</v>
      </c>
      <c r="X30" s="19" t="e">
        <f t="shared" si="3"/>
        <v>#DIV/0!</v>
      </c>
      <c r="Z30" s="9" t="s">
        <v>24</v>
      </c>
      <c r="AA30" s="11">
        <f>SUM(AA26:AA29)</f>
        <v>0</v>
      </c>
      <c r="AB30" s="11">
        <f>SUM(AB26:AB29)</f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1"/>
        <v>#DIV/0!</v>
      </c>
      <c r="W31" s="19" t="e">
        <f t="shared" si="2"/>
        <v>#DIV/0!</v>
      </c>
      <c r="X31" s="19" t="e">
        <f t="shared" si="3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1"/>
        <v>#DIV/0!</v>
      </c>
      <c r="W32" s="20" t="e">
        <f t="shared" si="2"/>
        <v>#DIV/0!</v>
      </c>
      <c r="X32" s="20" t="e">
        <f t="shared" si="3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1"/>
        <v>#DIV/0!</v>
      </c>
      <c r="W33" s="19" t="e">
        <f t="shared" si="2"/>
        <v>#DIV/0!</v>
      </c>
      <c r="X33" s="19" t="e">
        <f t="shared" si="3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1"/>
        <v>#DIV/0!</v>
      </c>
      <c r="W34" s="19" t="e">
        <f t="shared" si="2"/>
        <v>#DIV/0!</v>
      </c>
      <c r="X34" s="19" t="e">
        <f t="shared" si="3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1"/>
        <v>#DIV/0!</v>
      </c>
      <c r="W35" s="19" t="e">
        <f t="shared" si="2"/>
        <v>#DIV/0!</v>
      </c>
      <c r="X35" s="19" t="e">
        <f t="shared" si="3"/>
        <v>#DIV/0!</v>
      </c>
      <c r="Z35" s="4" t="s">
        <v>25</v>
      </c>
      <c r="AA35" s="10">
        <f>SUM(AA5,AA12,AA19,AA26)</f>
        <v>0</v>
      </c>
      <c r="AB35" s="10">
        <f t="shared" ref="AA35:AB38" si="4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1"/>
        <v>#DIV/0!</v>
      </c>
      <c r="W36" s="19" t="e">
        <f t="shared" si="2"/>
        <v>#DIV/0!</v>
      </c>
      <c r="X36" s="19" t="e">
        <f t="shared" si="3"/>
        <v>#DIV/0!</v>
      </c>
      <c r="Z36" s="25" t="s">
        <v>26</v>
      </c>
      <c r="AA36" s="10">
        <f t="shared" si="4"/>
        <v>0</v>
      </c>
      <c r="AB36" s="10">
        <f t="shared" si="4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1"/>
        <v>#DIV/0!</v>
      </c>
      <c r="W37" s="19" t="e">
        <f t="shared" si="2"/>
        <v>#DIV/0!</v>
      </c>
      <c r="X37" s="19" t="e">
        <f t="shared" si="3"/>
        <v>#DIV/0!</v>
      </c>
      <c r="Z37" s="4" t="s">
        <v>31</v>
      </c>
      <c r="AA37" s="10">
        <f t="shared" si="4"/>
        <v>0</v>
      </c>
      <c r="AB37" s="10">
        <f t="shared" si="4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1"/>
        <v>#DIV/0!</v>
      </c>
      <c r="W38" s="19" t="e">
        <f t="shared" si="2"/>
        <v>#DIV/0!</v>
      </c>
      <c r="X38" s="19" t="e">
        <f t="shared" si="3"/>
        <v>#DIV/0!</v>
      </c>
      <c r="Z38" s="4" t="s">
        <v>7</v>
      </c>
      <c r="AA38" s="10">
        <f t="shared" si="4"/>
        <v>0</v>
      </c>
      <c r="AB38" s="10">
        <f t="shared" si="4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1"/>
        <v>#DIV/0!</v>
      </c>
      <c r="W39" s="19" t="e">
        <f t="shared" si="2"/>
        <v>#DIV/0!</v>
      </c>
      <c r="X39" s="19" t="e">
        <f t="shared" si="3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45838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45869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45900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29"/>
      <c r="AB5" s="29"/>
      <c r="AC5" s="29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29"/>
      <c r="AB6" s="29"/>
      <c r="AC6" s="29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29"/>
      <c r="AB7" s="29"/>
      <c r="AC7" s="29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29"/>
      <c r="AB8" s="29"/>
      <c r="AC8" s="29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45930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45961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45991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46022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-</dc:creator>
  <cp:lastModifiedBy>-</cp:lastModifiedBy>
  <cp:lastPrinted>2025-03-09T12:48:21Z</cp:lastPrinted>
  <dcterms:created xsi:type="dcterms:W3CDTF">2005-05-02T01:20:17Z</dcterms:created>
  <dcterms:modified xsi:type="dcterms:W3CDTF">2005-05-02T01:20:17Z</dcterms:modified>
</cp:coreProperties>
</file>