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6年度\02‗各種調査\07_（〆131）公営企業に係る経営比較分析表(R5決算)の分析等について（依頼）\03県回答\【竹田市】公営企業に係る経営比較分析表（R5決算）\"/>
    </mc:Choice>
  </mc:AlternateContent>
  <xr:revisionPtr revIDLastSave="0" documentId="13_ncr:1_{EFF03924-3641-44BC-B663-6430DBA2326A}" xr6:coauthVersionLast="47" xr6:coauthVersionMax="47" xr10:uidLastSave="{00000000-0000-0000-0000-000000000000}"/>
  <workbookProtection workbookAlgorithmName="SHA-512" workbookHashValue="6mMqko9yYBKF9DAWIdAh+xGfGss7hxLO0D/WA0fL4gq6K9gmptCENedigRMyQOjWAFNjaVtnsGw87bfZat33+A==" workbookSaltValue="5pSg7a8AEgeOsBQWBQ0qs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E85" i="4"/>
  <c r="BB10" i="4"/>
  <c r="AT10" i="4"/>
  <c r="AD10" i="4"/>
  <c r="P10" i="4"/>
  <c r="B10" i="4"/>
  <c r="AT8" i="4"/>
  <c r="W8" i="4"/>
  <c r="P8" i="4"/>
  <c r="B6"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<sst xmlns="http://schemas.openxmlformats.org/spreadsheetml/2006/main" count="319" uniqueCount="116">
  <si>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</si>
  <si>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</si>
  <si>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</si>
  <si>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</si>
  <si>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</si>
  <si>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</si>
  <si>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</si>
  <si>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</si>
  <si>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</si>
  <si>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</si>
  <si>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</si>
  <si>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</si>
  <si>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</si>
  <si>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</si>
  <si>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</si>
  <si>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</si>
  <si>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</si>
  <si>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</si>
  <si>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</si>
  <si>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</si>
  <si>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</si>
  <si>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</si>
  <si>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</si>
  <si>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</si>
  <si>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</si>
  <si>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</si>
  <si>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</si>
  <si>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</si>
  <si>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</si>
  <si>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</si>
  <si>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</si>
  <si>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</si>
  <si>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</si>
  <si>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</si>
  <si>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</si>
  <si>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</si>
  <si>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</si>
  <si>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</si>
  <si>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</si>
  <si>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</si>
  <si>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</si>
  <si>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</si>
  <si>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</si>
  <si>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</si>
  <si>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</si>
  <si>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</si>
  <si>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</si>
  <si>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</si>
  <si>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</si>
  <si>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</si>
  <si>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</si>
  <si>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</si>
  <si>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</si>
  <si>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</si>
  <si>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</si>
  <si>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</si>
  <si>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</si>
  <si>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</si>
  <si>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</si>
  <si>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</si>
  <si>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</si>
  <si>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</si>
  <si>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</si>
  <si>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</si>
  <si>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</si>
  <si>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</si>
  <si>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</si>
  <si>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</si>
  <si>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</si>
  <si>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</si>
  <si>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</si>
  <si>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</si>
  <si>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</si>
  <si>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</si>
  <si>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</si>
  <si>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</si>
  <si>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</si>
  <si>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</si>
  <si>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</si>
  <si>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</si>
  <si>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</si>
  <si>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</si>
  <si>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</si>
  <si>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</si>
  <si>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</si>
  <si>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</si>
  <si>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</si>
  <si>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</si>
  <si>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</si>
  <si>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</si>
  <si>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</si>
  <si>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</si>
  <si>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</si>
  <si>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</si>
  <si>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</si>
  <si>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</si>
  <si>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</si>
  <si>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</si>
  <si>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</si>
  <si>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</si>
  <si>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</si>
  <si>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</si>
  <si>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</si>
  <si>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</si>
  <si>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</si>
  <si>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</si>
  <si>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</si>
  <si>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</si>
  <si>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</si>
  <si>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</si>
  <si>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</si>
  <si>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</si>
  <si>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</si>
  <si>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2つの処理施設を抱えていますが、両施設とも供用開始から20年以上が経過しており、老朽化による修繕費が膨らんできています。</t>
    <phoneticPr fontId="4"/>
  </si>
  <si>
    <t>施設が老朽化してきていることから、平成28年度策定の経営戦略を元に、機能診断により最適整備構想を策定した上で、施設の改修、機能強化事業を行い将来的な維持管理費の削減を図ります。最適整備構想に基づき、令和4年度からは桜町地区処理施設の処理機能維持のため処理施設機械電気設備等の更新を行っています。
汚水処理にかかる費用については、使用料以外に一般会計からの繰入金で賄われている割合が高い状況であるため、新規加入者を増やすことや料金徴収率の向上を図ることで、経費回収率を少しでも改善していく必要があります。5年度から公営企業会計化されましたので、より健全かつ安定した経営を目指します。</t>
    <rPh sb="34" eb="38">
      <t>キノウシンダン</t>
    </rPh>
    <rPh sb="41" eb="47">
      <t>サイテキセイビコウソウ</t>
    </rPh>
    <rPh sb="61" eb="67">
      <t>キノウキョウカジギョウ</t>
    </rPh>
    <rPh sb="216" eb="217">
      <t>リツ</t>
    </rPh>
    <rPh sb="252" eb="254">
      <t>ネンド</t>
    </rPh>
    <rPh sb="256" eb="258">
      <t>コウエイ</t>
    </rPh>
    <rPh sb="258" eb="260">
      <t>キギョウ</t>
    </rPh>
    <rPh sb="260" eb="262">
      <t>カイケイ</t>
    </rPh>
    <rPh sb="262" eb="263">
      <t>カ</t>
    </rPh>
    <rPh sb="273" eb="275">
      <t>ケンゼン</t>
    </rPh>
    <rPh sb="277" eb="279">
      <t>アンテイ</t>
    </rPh>
    <rPh sb="281" eb="283">
      <t>ケイエイ</t>
    </rPh>
    <rPh sb="284" eb="286">
      <t>メザ</t>
    </rPh>
    <phoneticPr fontId="4"/>
  </si>
  <si>
    <r>
      <rPr>
        <b/>
        <sz val="11"/>
        <color theme="1"/>
        <rFont val="ＭＳ ゴシック"/>
        <family val="3"/>
        <charset val="128"/>
      </rPr>
      <t>※R5より公営企業会計へ移行した。</t>
    </r>
    <r>
      <rPr>
        <sz val="11"/>
        <color theme="1"/>
        <rFont val="ＭＳ ゴシック"/>
        <family val="3"/>
        <charset val="128"/>
      </rPr>
      <t xml:space="preserve">
①『</t>
    </r>
    <r>
      <rPr>
        <sz val="11"/>
        <color rgb="FFFF0000"/>
        <rFont val="ＭＳ ゴシック"/>
        <family val="3"/>
        <charset val="128"/>
      </rPr>
      <t>経常収支比率</t>
    </r>
    <r>
      <rPr>
        <sz val="11"/>
        <color theme="1"/>
        <rFont val="ＭＳ ゴシック"/>
        <family val="3"/>
        <charset val="128"/>
      </rPr>
      <t>』：平成30年度以降、約100％で推移していましたが、令和2年度から4年度は公営企業債等の借入があり、それが総収益に含まれなかったことから比率が減少しました。令和5年度からは125.79と回復しています。なお、収益の多くを一般会計からの繰入金に依存しています。
②『累積欠損金比率』当該年度からの公営企業会計移行のため累積比率は0となっています。
③『流動比率』17.06と全国平均・類似団体平均を下回っています。
④『企業債残高対事業規模比率』企業債について、償還には一般会計からの繰入金を充てていますが、全国平均、類似団体平均を上回っています。
⑤『経費回収率』：使用料収入に比べ汚水処理費用の方が多いため100％を下回っており、全国平均よりも低水準です。使用料収入の増加対策として、新規加入者を増やす取り組みと徴収率の向上を図る必要があります。
⑥『汚水処理原価』：類似団体平均を上回っている状況です。大規模修繕の有無によっては、その年度の汚水処理原価が大きく変化することとなります。
⑦『施設利用率』：類似団体平均に比べ低い状態です。これは計画処理能力に比べて2施設ともに年間処理水量が少ないためです。
⑧『水洗化率』：ほぼ横ばいからやや上昇傾向で推移しているものの、類似団体平均よりも低い状況です。新規加入者を増やすことで水洗化率を改善していく必要があります。</t>
    </r>
    <rPh sb="5" eb="7">
      <t>コウエイ</t>
    </rPh>
    <rPh sb="7" eb="9">
      <t>キギョウ</t>
    </rPh>
    <rPh sb="9" eb="11">
      <t>カイケイ</t>
    </rPh>
    <rPh sb="12" eb="14">
      <t>イコウ</t>
    </rPh>
    <rPh sb="105" eb="107">
      <t>レイワ</t>
    </rPh>
    <rPh sb="108" eb="110">
      <t>ネンド</t>
    </rPh>
    <rPh sb="120" eb="122">
      <t>カイフク</t>
    </rPh>
    <rPh sb="159" eb="161">
      <t>ルイセキ</t>
    </rPh>
    <rPh sb="161" eb="163">
      <t>ケッソン</t>
    </rPh>
    <rPh sb="163" eb="164">
      <t>キン</t>
    </rPh>
    <rPh sb="164" eb="166">
      <t>ヒリツ</t>
    </rPh>
    <rPh sb="185" eb="187">
      <t>ルイセキ</t>
    </rPh>
    <rPh sb="187" eb="189">
      <t>ヒリツ</t>
    </rPh>
    <rPh sb="202" eb="204">
      <t>リュウドウ</t>
    </rPh>
    <rPh sb="204" eb="206">
      <t>ヒリツ</t>
    </rPh>
    <rPh sb="213" eb="217">
      <t>ゼンコクヘイキン</t>
    </rPh>
    <rPh sb="218" eb="220">
      <t>ルイジ</t>
    </rPh>
    <rPh sb="220" eb="222">
      <t>ダンタイ</t>
    </rPh>
    <rPh sb="222" eb="224">
      <t>ヘイキン</t>
    </rPh>
    <rPh sb="225" eb="227">
      <t>シタマワ</t>
    </rPh>
    <rPh sb="280" eb="282">
      <t>ゼンコク</t>
    </rPh>
    <rPh sb="282" eb="284">
      <t>ヘイキン</t>
    </rPh>
    <rPh sb="285" eb="287">
      <t>ルイジ</t>
    </rPh>
    <rPh sb="287" eb="289">
      <t>ダンタイ</t>
    </rPh>
    <rPh sb="289" eb="291">
      <t>ヘイキン</t>
    </rPh>
    <rPh sb="292" eb="294">
      <t>ウワマワ</t>
    </rPh>
    <rPh sb="343" eb="345">
      <t>ゼンコク</t>
    </rPh>
    <rPh sb="379" eb="380">
      <t>ト</t>
    </rPh>
    <rPh sb="381" eb="382">
      <t>ク</t>
    </rPh>
    <rPh sb="430" eb="433">
      <t>ダイキボ</t>
    </rPh>
    <rPh sb="549" eb="551">
      <t>ジョウショウ</t>
    </rPh>
    <rPh sb="551" eb="55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</si>
</sst>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FA-408B-ABE7-129B0F1B7E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F6FA-408B-ABE7-129B0F1B7E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29.22</c:v>
                </c:pt>
              </c:numCache>
            </c:numRef>
          </c:val>
          <c:extLst>
            <c:ext xmlns:c16="http://schemas.microsoft.com/office/drawing/2014/chart" uri="{C3380CC4-5D6E-409C-BE32-E72D297353CC}">
              <c16:uniqueId val="{00000000-0678-4B68-9F51-5D5E986E47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0678-4B68-9F51-5D5E986E47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68.709999999999994</c:v>
                </c:pt>
              </c:numCache>
            </c:numRef>
          </c:val>
          <c:extLst>
            <c:ext xmlns:c16="http://schemas.microsoft.com/office/drawing/2014/chart" uri="{C3380CC4-5D6E-409C-BE32-E72D297353CC}">
              <c16:uniqueId val="{00000000-B8AC-40E1-9C3F-0778A11D9F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B8AC-40E1-9C3F-0778A11D9F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125.79</c:v>
                </c:pt>
              </c:numCache>
            </c:numRef>
          </c:val>
          <c:extLst>
            <c:ext xmlns:c16="http://schemas.microsoft.com/office/drawing/2014/chart" uri="{C3380CC4-5D6E-409C-BE32-E72D297353CC}">
              <c16:uniqueId val="{00000000-6011-4F48-B9A8-800BA48556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6011-4F48-B9A8-800BA48556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3.3</c:v>
                </c:pt>
              </c:numCache>
            </c:numRef>
          </c:val>
          <c:extLst>
            <c:ext xmlns:c16="http://schemas.microsoft.com/office/drawing/2014/chart" uri="{C3380CC4-5D6E-409C-BE32-E72D297353CC}">
              <c16:uniqueId val="{00000000-EEC2-4FCC-B038-5DD434EE03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EEC2-4FCC-B038-5DD434EE03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669-4D54-B150-B088C3779B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D669-4D54-B150-B088C3779B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AD-4AB8-9F89-FDA2D57148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0CAD-4AB8-9F89-FDA2D57148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17.059999999999999</c:v>
                </c:pt>
              </c:numCache>
            </c:numRef>
          </c:val>
          <c:extLst>
            <c:ext xmlns:c16="http://schemas.microsoft.com/office/drawing/2014/chart" uri="{C3380CC4-5D6E-409C-BE32-E72D297353CC}">
              <c16:uniqueId val="{00000000-244F-461E-B797-4A4062DD48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244F-461E-B797-4A4062DD48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1016.85</c:v>
                </c:pt>
              </c:numCache>
            </c:numRef>
          </c:val>
          <c:extLst>
            <c:ext xmlns:c16="http://schemas.microsoft.com/office/drawing/2014/chart" uri="{C3380CC4-5D6E-409C-BE32-E72D297353CC}">
              <c16:uniqueId val="{00000000-5127-4F90-BBE0-96F94BDF28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5127-4F90-BBE0-96F94BDF28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53.15</c:v>
                </c:pt>
              </c:numCache>
            </c:numRef>
          </c:val>
          <c:extLst>
            <c:ext xmlns:c16="http://schemas.microsoft.com/office/drawing/2014/chart" uri="{C3380CC4-5D6E-409C-BE32-E72D297353CC}">
              <c16:uniqueId val="{00000000-B36A-4675-9EAE-9A7B46BAF3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B36A-4675-9EAE-9A7B46BAF3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371.18</c:v>
                </c:pt>
              </c:numCache>
            </c:numRef>
          </c:val>
          <c:extLst>
            <c:ext xmlns:c16="http://schemas.microsoft.com/office/drawing/2014/chart" uri="{C3380CC4-5D6E-409C-BE32-E72D297353CC}">
              <c16:uniqueId val="{00000000-86E1-4A06-BC8C-A4CA01C1DA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86E1-4A06-BC8C-A4CA01C1DA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竹田市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19380</v>
      </c>
      <c r="AM8" s="41"/>
      <c r="AN8" s="41"/>
      <c r="AO8" s="41"/>
      <c r="AP8" s="41"/>
      <c r="AQ8" s="41"/>
      <c r="AR8" s="41"/>
      <c r="AS8" s="41"/>
      <c r="AT8" s="34">
        <f>データ!T6</f>
        <v>439.05</v>
      </c>
      <c r="AU8" s="34"/>
      <c r="AV8" s="34"/>
      <c r="AW8" s="34"/>
      <c r="AX8" s="34"/>
      <c r="AY8" s="34"/>
      <c r="AZ8" s="34"/>
      <c r="BA8" s="34"/>
      <c r="BB8" s="34">
        <f>データ!U6</f>
        <v>44.14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79.849999999999994</v>
      </c>
      <c r="J10" s="34"/>
      <c r="K10" s="34"/>
      <c r="L10" s="34"/>
      <c r="M10" s="34"/>
      <c r="N10" s="34"/>
      <c r="O10" s="34"/>
      <c r="P10" s="34">
        <f>データ!P6</f>
        <v>8.33</v>
      </c>
      <c r="Q10" s="34"/>
      <c r="R10" s="34"/>
      <c r="S10" s="34"/>
      <c r="T10" s="34"/>
      <c r="U10" s="34"/>
      <c r="V10" s="34"/>
      <c r="W10" s="34">
        <f>データ!Q6</f>
        <v>99.31</v>
      </c>
      <c r="X10" s="34"/>
      <c r="Y10" s="34"/>
      <c r="Z10" s="34"/>
      <c r="AA10" s="34"/>
      <c r="AB10" s="34"/>
      <c r="AC10" s="34"/>
      <c r="AD10" s="41">
        <f>データ!R6</f>
        <v>3960</v>
      </c>
      <c r="AE10" s="41"/>
      <c r="AF10" s="41"/>
      <c r="AG10" s="41"/>
      <c r="AH10" s="41"/>
      <c r="AI10" s="41"/>
      <c r="AJ10" s="41"/>
      <c r="AK10" s="2"/>
      <c r="AL10" s="41">
        <f>データ!V6</f>
        <v>1595</v>
      </c>
      <c r="AM10" s="41"/>
      <c r="AN10" s="41"/>
      <c r="AO10" s="41"/>
      <c r="AP10" s="41"/>
      <c r="AQ10" s="41"/>
      <c r="AR10" s="41"/>
      <c r="AS10" s="41"/>
      <c r="AT10" s="34">
        <f>データ!W6</f>
        <v>0.75</v>
      </c>
      <c r="AU10" s="34"/>
      <c r="AV10" s="34"/>
      <c r="AW10" s="34"/>
      <c r="AX10" s="34"/>
      <c r="AY10" s="34"/>
      <c r="AZ10" s="34"/>
      <c r="BA10" s="34"/>
      <c r="BB10" s="34">
        <f>データ!X6</f>
        <v>2126.67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0OM8IQlWpwk/E4YR9kwEjHV515//Rmn87e289zQp//zj9MjZTcIClpihZSLViPTNC3NqPzCQkbIRkggVmD52EA==" saltValue="HotKCXUrmIhkEIVNw2A0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442089</v>
      </c>
      <c r="D6" s="19">
        <f t="shared" si="3"/>
        <v>46</v>
      </c>
      <c r="E6" s="19">
        <f t="shared" si="3"/>
        <v>17</v>
      </c>
      <c r="F6" s="19">
        <f t="shared" si="3"/>
        <v>5</v>
      </c>
      <c r="G6" s="19">
        <f t="shared" si="3"/>
        <v>0</v>
      </c>
      <c r="H6" s="19" t="str">
        <f t="shared" si="3"/>
        <v>大分県　竹田市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79.849999999999994</v>
      </c>
      <c r="P6" s="20">
        <f t="shared" si="3"/>
        <v>8.33</v>
      </c>
      <c r="Q6" s="20">
        <f t="shared" si="3"/>
        <v>99.31</v>
      </c>
      <c r="R6" s="20">
        <f t="shared" si="3"/>
        <v>3960</v>
      </c>
      <c r="S6" s="20">
        <f t="shared" si="3"/>
        <v>19380</v>
      </c>
      <c r="T6" s="20">
        <f t="shared" si="3"/>
        <v>439.05</v>
      </c>
      <c r="U6" s="20">
        <f t="shared" si="3"/>
        <v>44.14</v>
      </c>
      <c r="V6" s="20">
        <f t="shared" si="3"/>
        <v>1595</v>
      </c>
      <c r="W6" s="20">
        <f t="shared" si="3"/>
        <v>0.75</v>
      </c>
      <c r="X6" s="20">
        <f t="shared" si="3"/>
        <v>2126.67</v>
      </c>
      <c r="Y6" s="21" t="str">
        <f>IF(Y7="",NA(),Y7)</f>
        <v>-</v>
      </c>
      <c r="Z6" s="21" t="str">
        <f t="shared" ref="Z6:AH6" si="4">IF(Z7="",NA(),Z7)</f>
        <v>-</v>
      </c>
      <c r="AA6" s="21" t="str">
        <f t="shared" si="4"/>
        <v>-</v>
      </c>
      <c r="AB6" s="21" t="str">
        <f t="shared" si="4"/>
        <v>-</v>
      </c>
      <c r="AC6" s="21">
        <f t="shared" si="4"/>
        <v>125.79</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17.059999999999999</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1016.85</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53.15</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371.18</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29.22</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68.709999999999994</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3.3</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442089</v>
      </c>
      <c r="D7" s="23">
        <v>46</v>
      </c>
      <c r="E7" s="23">
        <v>17</v>
      </c>
      <c r="F7" s="23">
        <v>5</v>
      </c>
      <c r="G7" s="23">
        <v>0</v>
      </c>
      <c r="H7" s="23" t="s">
        <v>96</v>
      </c>
      <c r="I7" s="23" t="s">
        <v>97</v>
      </c>
      <c r="J7" s="23" t="s">
        <v>98</v>
      </c>
      <c r="K7" s="23" t="s">
        <v>99</v>
      </c>
      <c r="L7" s="23" t="s">
        <v>100</v>
      </c>
      <c r="M7" s="23" t="s">
        <v>101</v>
      </c>
      <c r="N7" s="24" t="s">
        <v>102</v>
      </c>
      <c r="O7" s="24">
        <v>79.849999999999994</v>
      </c>
      <c r="P7" s="24">
        <v>8.33</v>
      </c>
      <c r="Q7" s="24">
        <v>99.31</v>
      </c>
      <c r="R7" s="24">
        <v>3960</v>
      </c>
      <c r="S7" s="24">
        <v>19380</v>
      </c>
      <c r="T7" s="24">
        <v>439.05</v>
      </c>
      <c r="U7" s="24">
        <v>44.14</v>
      </c>
      <c r="V7" s="24">
        <v>1595</v>
      </c>
      <c r="W7" s="24">
        <v>0.75</v>
      </c>
      <c r="X7" s="24">
        <v>2126.67</v>
      </c>
      <c r="Y7" s="24" t="s">
        <v>102</v>
      </c>
      <c r="Z7" s="24" t="s">
        <v>102</v>
      </c>
      <c r="AA7" s="24" t="s">
        <v>102</v>
      </c>
      <c r="AB7" s="24" t="s">
        <v>102</v>
      </c>
      <c r="AC7" s="24">
        <v>125.79</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17.059999999999999</v>
      </c>
      <c r="AZ7" s="24" t="s">
        <v>102</v>
      </c>
      <c r="BA7" s="24" t="s">
        <v>102</v>
      </c>
      <c r="BB7" s="24" t="s">
        <v>102</v>
      </c>
      <c r="BC7" s="24" t="s">
        <v>102</v>
      </c>
      <c r="BD7" s="24">
        <v>44.04</v>
      </c>
      <c r="BE7" s="24">
        <v>42.02</v>
      </c>
      <c r="BF7" s="24" t="s">
        <v>102</v>
      </c>
      <c r="BG7" s="24" t="s">
        <v>102</v>
      </c>
      <c r="BH7" s="24" t="s">
        <v>102</v>
      </c>
      <c r="BI7" s="24" t="s">
        <v>102</v>
      </c>
      <c r="BJ7" s="24">
        <v>1016.85</v>
      </c>
      <c r="BK7" s="24" t="s">
        <v>102</v>
      </c>
      <c r="BL7" s="24" t="s">
        <v>102</v>
      </c>
      <c r="BM7" s="24" t="s">
        <v>102</v>
      </c>
      <c r="BN7" s="24" t="s">
        <v>102</v>
      </c>
      <c r="BO7" s="24">
        <v>839.21</v>
      </c>
      <c r="BP7" s="24">
        <v>785.1</v>
      </c>
      <c r="BQ7" s="24" t="s">
        <v>102</v>
      </c>
      <c r="BR7" s="24" t="s">
        <v>102</v>
      </c>
      <c r="BS7" s="24" t="s">
        <v>102</v>
      </c>
      <c r="BT7" s="24" t="s">
        <v>102</v>
      </c>
      <c r="BU7" s="24">
        <v>53.15</v>
      </c>
      <c r="BV7" s="24" t="s">
        <v>102</v>
      </c>
      <c r="BW7" s="24" t="s">
        <v>102</v>
      </c>
      <c r="BX7" s="24" t="s">
        <v>102</v>
      </c>
      <c r="BY7" s="24" t="s">
        <v>102</v>
      </c>
      <c r="BZ7" s="24">
        <v>52.05</v>
      </c>
      <c r="CA7" s="24">
        <v>56.93</v>
      </c>
      <c r="CB7" s="24" t="s">
        <v>102</v>
      </c>
      <c r="CC7" s="24" t="s">
        <v>102</v>
      </c>
      <c r="CD7" s="24" t="s">
        <v>102</v>
      </c>
      <c r="CE7" s="24" t="s">
        <v>102</v>
      </c>
      <c r="CF7" s="24">
        <v>371.18</v>
      </c>
      <c r="CG7" s="24" t="s">
        <v>102</v>
      </c>
      <c r="CH7" s="24" t="s">
        <v>102</v>
      </c>
      <c r="CI7" s="24" t="s">
        <v>102</v>
      </c>
      <c r="CJ7" s="24" t="s">
        <v>102</v>
      </c>
      <c r="CK7" s="24">
        <v>301.86</v>
      </c>
      <c r="CL7" s="24">
        <v>271.14999999999998</v>
      </c>
      <c r="CM7" s="24" t="s">
        <v>102</v>
      </c>
      <c r="CN7" s="24" t="s">
        <v>102</v>
      </c>
      <c r="CO7" s="24" t="s">
        <v>102</v>
      </c>
      <c r="CP7" s="24" t="s">
        <v>102</v>
      </c>
      <c r="CQ7" s="24">
        <v>29.22</v>
      </c>
      <c r="CR7" s="24" t="s">
        <v>102</v>
      </c>
      <c r="CS7" s="24" t="s">
        <v>102</v>
      </c>
      <c r="CT7" s="24" t="s">
        <v>102</v>
      </c>
      <c r="CU7" s="24" t="s">
        <v>102</v>
      </c>
      <c r="CV7" s="24">
        <v>46.25</v>
      </c>
      <c r="CW7" s="24">
        <v>49.87</v>
      </c>
      <c r="CX7" s="24" t="s">
        <v>102</v>
      </c>
      <c r="CY7" s="24" t="s">
        <v>102</v>
      </c>
      <c r="CZ7" s="24" t="s">
        <v>102</v>
      </c>
      <c r="DA7" s="24" t="s">
        <v>102</v>
      </c>
      <c r="DB7" s="24">
        <v>68.709999999999994</v>
      </c>
      <c r="DC7" s="24" t="s">
        <v>102</v>
      </c>
      <c r="DD7" s="24" t="s">
        <v>102</v>
      </c>
      <c r="DE7" s="24" t="s">
        <v>102</v>
      </c>
      <c r="DF7" s="24" t="s">
        <v>102</v>
      </c>
      <c r="DG7" s="24">
        <v>83.96</v>
      </c>
      <c r="DH7" s="24">
        <v>87.54</v>
      </c>
      <c r="DI7" s="24" t="s">
        <v>102</v>
      </c>
      <c r="DJ7" s="24" t="s">
        <v>102</v>
      </c>
      <c r="DK7" s="24" t="s">
        <v>102</v>
      </c>
      <c r="DL7" s="24" t="s">
        <v>102</v>
      </c>
      <c r="DM7" s="24">
        <v>3.3</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2025-01-29T01:28:47Z</cp:lastPrinted>
  <dcterms:created xsi:type="dcterms:W3CDTF">2024-12-19T01:32:16Z</dcterms:created>
  <dcterms:modified xsi:type="dcterms:W3CDTF">2025-02-19T02:30:20Z</dcterms:modified>
  <cp:category/>
</cp:coreProperties>
</file>