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政係\地方公営企業\H27年度\01_地方公営企業決算状況調査\10経営比較分析表等\02経営比較分析表\04分析コメント記入\04県回答\08竹田市\"/>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<sst xmlns="http://schemas.openxmlformats.org/spreadsheetml/2006/main" count="218" uniqueCount="108">
  <si>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</si>
  <si>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</si>
  <si>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</si>
  <si>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</si>
  <si>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</si>
  <si>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</si>
  <si>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</si>
  <si>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</si>
  <si>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</si>
  <si>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</si>
  <si>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</si>
  <si>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</si>
  <si>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</si>
  <si>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</si>
  <si>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</si>
  <si>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</si>
  <si>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</si>
  <si>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</si>
  <si>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</si>
  <si>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</si>
  <si>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</si>
  <si>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</si>
  <si>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</si>
  <si>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</si>
  <si>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</si>
  <si>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</si>
  <si>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</si>
  <si>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</si>
  <si>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</si>
  <si>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</si>
  <si>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</si>
  <si>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</si>
  <si>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</si>
  <si>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</si>
  <si>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</si>
  <si>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</si>
  <si>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</si>
  <si>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</si>
  <si>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</si>
  <si>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</si>
  <si>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</si>
  <si>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</si>
  <si>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</si>
  <si>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</si>
  <si>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</si>
  <si>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</si>
  <si>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</si>
  <si>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</si>
  <si>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</si>
  <si>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</si>
  <si>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</si>
  <si>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</si>
  <si>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</si>
  <si>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</si>
  <si>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</si>
  <si>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</si>
  <si>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</si>
  <si>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</si>
  <si>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</si>
  <si>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</si>
  <si>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</si>
  <si>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</si>
  <si>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</si>
  <si>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</si>
  <si>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</si>
  <si>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</si>
  <si>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</si>
  <si>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</si>
  <si>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</si>
  <si>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</si>
  <si>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</si>
  <si>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</si>
  <si>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</si>
  <si>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</si>
  <si>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</si>
  <si>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</si>
  <si>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</si>
  <si>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</si>
  <si>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</si>
  <si>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</si>
  <si>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</si>
  <si>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</si>
  <si>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</si>
  <si>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</si>
  <si>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</si>
  <si>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</si>
  <si>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</si>
  <si>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</si>
  <si>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</si>
  <si>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</si>
  <si>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</si>
  <si>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</si>
  <si>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</si>
  <si>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</si>
  <si>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</si>
  <si>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</si>
  <si>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</si>
  <si>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</si>
  <si>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</si>
  <si>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</si>
  <si>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</si>
  <si>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</si>
  <si>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</si>
  <si>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</si>
  <si>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</si>
  <si>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類似団体と比較すると低く、管路の更新が滞っていることが分かります。要因として財政的な面がもちろんありますが、将来的には簡易水道施設の減価償却率に沿った計画をたて更新していくことが水道事業の必須条件になります。</t>
    <rPh sb="1" eb="3">
      <t>カンロ</t>
    </rPh>
    <rPh sb="3" eb="5">
      <t>コウシン</t>
    </rPh>
    <rPh sb="5" eb="6">
      <t>リツ</t>
    </rPh>
    <rPh sb="8" eb="10">
      <t>ルイジ</t>
    </rPh>
    <rPh sb="10" eb="12">
      <t>ダンタイ</t>
    </rPh>
    <rPh sb="13" eb="15">
      <t>ヒカク</t>
    </rPh>
    <rPh sb="18" eb="19">
      <t>ヒク</t>
    </rPh>
    <rPh sb="21" eb="23">
      <t>カンロ</t>
    </rPh>
    <rPh sb="24" eb="26">
      <t>コウシン</t>
    </rPh>
    <rPh sb="27" eb="28">
      <t>トドコオ</t>
    </rPh>
    <rPh sb="35" eb="36">
      <t>ワ</t>
    </rPh>
    <rPh sb="41" eb="43">
      <t>ヨウイン</t>
    </rPh>
    <rPh sb="46" eb="49">
      <t>ザイセイテキ</t>
    </rPh>
    <rPh sb="50" eb="51">
      <t>メン</t>
    </rPh>
    <rPh sb="62" eb="65">
      <t>ショウライテキ</t>
    </rPh>
    <rPh sb="67" eb="69">
      <t>カンイ</t>
    </rPh>
    <rPh sb="69" eb="71">
      <t>スイドウ</t>
    </rPh>
    <rPh sb="71" eb="73">
      <t>シセツ</t>
    </rPh>
    <rPh sb="74" eb="76">
      <t>ゲンカ</t>
    </rPh>
    <rPh sb="76" eb="78">
      <t>ショウキャク</t>
    </rPh>
    <rPh sb="78" eb="79">
      <t>リツ</t>
    </rPh>
    <rPh sb="80" eb="81">
      <t>ソ</t>
    </rPh>
    <rPh sb="83" eb="85">
      <t>ケイカク</t>
    </rPh>
    <rPh sb="88" eb="90">
      <t>コウシン</t>
    </rPh>
    <rPh sb="97" eb="99">
      <t>スイドウ</t>
    </rPh>
    <rPh sb="99" eb="101">
      <t>ジギョウ</t>
    </rPh>
    <rPh sb="102" eb="103">
      <t>カナラ</t>
    </rPh>
    <rPh sb="103" eb="104">
      <t>ス</t>
    </rPh>
    <rPh sb="104" eb="106">
      <t>ジョウケン</t>
    </rPh>
    <phoneticPr fontId="4"/>
  </si>
  <si>
    <t>　平成26年度の料金回収率の低下と給水原価の高騰は、簡易水道と上水道の統合に係る費用によるもので、今後は従来の比率に戻る予定です。
　施設利用率の低下傾向は、給水人口の減少によるもので施設の遊休化が懸念されています。一方有収率については、積極的な修繕工事を含む更新工事を行い収益の増加につなげたいと考えています。また統合を目的として水道料金の見直しを行い、経営の健全化を推進していきます。</t>
    <rPh sb="1" eb="3">
      <t>ヘイセイ</t>
    </rPh>
    <rPh sb="5" eb="7">
      <t>ネンド</t>
    </rPh>
    <rPh sb="8" eb="10">
      <t>リョウキン</t>
    </rPh>
    <rPh sb="10" eb="12">
      <t>カイシュウ</t>
    </rPh>
    <rPh sb="12" eb="13">
      <t>リツ</t>
    </rPh>
    <rPh sb="14" eb="16">
      <t>テイカ</t>
    </rPh>
    <rPh sb="17" eb="19">
      <t>キュウスイ</t>
    </rPh>
    <rPh sb="19" eb="21">
      <t>ゲンカ</t>
    </rPh>
    <rPh sb="22" eb="24">
      <t>コウトウ</t>
    </rPh>
    <rPh sb="26" eb="28">
      <t>カンイ</t>
    </rPh>
    <rPh sb="28" eb="30">
      <t>スイドウ</t>
    </rPh>
    <rPh sb="31" eb="34">
      <t>ジョウスイドウ</t>
    </rPh>
    <rPh sb="35" eb="37">
      <t>トウゴウ</t>
    </rPh>
    <rPh sb="38" eb="39">
      <t>カカ</t>
    </rPh>
    <rPh sb="40" eb="42">
      <t>ヒヨウ</t>
    </rPh>
    <rPh sb="49" eb="51">
      <t>コンゴ</t>
    </rPh>
    <rPh sb="52" eb="54">
      <t>ジュウライ</t>
    </rPh>
    <rPh sb="55" eb="57">
      <t>ヒリツ</t>
    </rPh>
    <rPh sb="58" eb="59">
      <t>モド</t>
    </rPh>
    <rPh sb="60" eb="62">
      <t>ヨテイ</t>
    </rPh>
    <rPh sb="67" eb="69">
      <t>シセツ</t>
    </rPh>
    <rPh sb="69" eb="72">
      <t>リヨウリツ</t>
    </rPh>
    <rPh sb="73" eb="75">
      <t>テイカ</t>
    </rPh>
    <rPh sb="75" eb="77">
      <t>ケイコウ</t>
    </rPh>
    <rPh sb="79" eb="81">
      <t>キュウスイ</t>
    </rPh>
    <rPh sb="81" eb="83">
      <t>ジンコウ</t>
    </rPh>
    <rPh sb="84" eb="86">
      <t>ゲンショウ</t>
    </rPh>
    <rPh sb="92" eb="94">
      <t>シセツ</t>
    </rPh>
    <rPh sb="95" eb="98">
      <t>ユウキュウカ</t>
    </rPh>
    <rPh sb="99" eb="101">
      <t>ケネン</t>
    </rPh>
    <rPh sb="108" eb="110">
      <t>イッポウ</t>
    </rPh>
    <rPh sb="110" eb="112">
      <t>ユウシュウ</t>
    </rPh>
    <rPh sb="112" eb="113">
      <t>リツ</t>
    </rPh>
    <rPh sb="119" eb="122">
      <t>セッキョクテキ</t>
    </rPh>
    <rPh sb="123" eb="125">
      <t>シュウゼン</t>
    </rPh>
    <rPh sb="125" eb="127">
      <t>コウジ</t>
    </rPh>
    <rPh sb="128" eb="129">
      <t>フク</t>
    </rPh>
    <rPh sb="130" eb="132">
      <t>コウシン</t>
    </rPh>
    <rPh sb="132" eb="134">
      <t>コウジ</t>
    </rPh>
    <rPh sb="135" eb="136">
      <t>オコナ</t>
    </rPh>
    <rPh sb="137" eb="139">
      <t>シュウエキ</t>
    </rPh>
    <rPh sb="140" eb="142">
      <t>ゾウカ</t>
    </rPh>
    <rPh sb="149" eb="150">
      <t>カンガ</t>
    </rPh>
    <rPh sb="158" eb="160">
      <t>トウゴウ</t>
    </rPh>
    <rPh sb="161" eb="163">
      <t>モクテキ</t>
    </rPh>
    <rPh sb="166" eb="168">
      <t>スイドウ</t>
    </rPh>
    <rPh sb="168" eb="170">
      <t>リョウキン</t>
    </rPh>
    <rPh sb="171" eb="173">
      <t>ミナオ</t>
    </rPh>
    <rPh sb="175" eb="176">
      <t>オコナ</t>
    </rPh>
    <rPh sb="178" eb="180">
      <t>ケイエイ</t>
    </rPh>
    <rPh sb="181" eb="184">
      <t>ケンゼンカ</t>
    </rPh>
    <rPh sb="185" eb="187">
      <t>スイシン</t>
    </rPh>
    <phoneticPr fontId="4"/>
  </si>
  <si>
    <t>①収益的収支比率は、過去3年横ばい傾向でありますが、類似団体の平均値と比較すると5ポイント高く推移しています。今後は基準外の繰入金抑制対策を図る必要があります。
④給水収益に対する地方債残高の規模が、類似団体と比較して下回っていますが、今後は、給水収益の動向と施設の更新等を総合的に考慮して事業展開する必要があります。
⑤平成26年度の料金回収率42.25％は、簡易水道事業の上水道事業への統合にかかる簡易水道の固定資産評価業務委託及び統合に係る基本計画作成業務委託の費用が大きく増加したため、回収率が低下したものであります。
⑥平成26年度給水原価359.79円は、簡易水道事業の上水道事業への統合にかかる簡易水道の固定資産評価業務委託及び統合に係る基本計画作成業務委託の費用を費やしたことによる増加であります。
⑦施設利用率の低下は、将来の給水人口減に伴い、施設の遊休化が懸念されています。
⑧有収率は、現在横ばい状態ですが、類似団体に比較すると大きく下回っており、有収率の低下が収益の低下を招いている一因にあります。今後は有収率の増加を目指しながら、修繕工事に取り組む必要があります。</t>
    <rPh sb="1" eb="4">
      <t>シュウエキテキ</t>
    </rPh>
    <rPh sb="4" eb="6">
      <t>シュウシ</t>
    </rPh>
    <rPh sb="6" eb="8">
      <t>ヒリツ</t>
    </rPh>
    <rPh sb="10" eb="12">
      <t>カコ</t>
    </rPh>
    <rPh sb="13" eb="14">
      <t>ネン</t>
    </rPh>
    <rPh sb="14" eb="15">
      <t>ヨコ</t>
    </rPh>
    <rPh sb="17" eb="19">
      <t>ケイコウ</t>
    </rPh>
    <rPh sb="26" eb="28">
      <t>ルイジ</t>
    </rPh>
    <rPh sb="28" eb="30">
      <t>ダンタイ</t>
    </rPh>
    <rPh sb="31" eb="34">
      <t>ヘイキンチ</t>
    </rPh>
    <rPh sb="35" eb="37">
      <t>ヒカク</t>
    </rPh>
    <rPh sb="45" eb="46">
      <t>タカ</t>
    </rPh>
    <rPh sb="47" eb="49">
      <t>スイイ</t>
    </rPh>
    <rPh sb="55" eb="57">
      <t>コンゴ</t>
    </rPh>
    <rPh sb="58" eb="60">
      <t>キジュン</t>
    </rPh>
    <rPh sb="60" eb="61">
      <t>ガイ</t>
    </rPh>
    <rPh sb="62" eb="64">
      <t>クリイレ</t>
    </rPh>
    <rPh sb="64" eb="65">
      <t>キン</t>
    </rPh>
    <rPh sb="65" eb="67">
      <t>ヨクセイ</t>
    </rPh>
    <rPh sb="67" eb="69">
      <t>タイサク</t>
    </rPh>
    <rPh sb="70" eb="71">
      <t>ハカ</t>
    </rPh>
    <rPh sb="72" eb="74">
      <t>ヒツヨウ</t>
    </rPh>
    <rPh sb="83" eb="85">
      <t>キュウスイ</t>
    </rPh>
    <rPh sb="85" eb="87">
      <t>シュウエキ</t>
    </rPh>
    <rPh sb="88" eb="89">
      <t>タイ</t>
    </rPh>
    <rPh sb="91" eb="93">
      <t>チホウ</t>
    </rPh>
    <rPh sb="93" eb="94">
      <t>サイ</t>
    </rPh>
    <rPh sb="94" eb="96">
      <t>ザンダカ</t>
    </rPh>
    <rPh sb="97" eb="99">
      <t>キボ</t>
    </rPh>
    <rPh sb="101" eb="103">
      <t>ルイジ</t>
    </rPh>
    <rPh sb="103" eb="105">
      <t>ダンタイ</t>
    </rPh>
    <rPh sb="106" eb="108">
      <t>ヒカク</t>
    </rPh>
    <rPh sb="110" eb="112">
      <t>シタマワ</t>
    </rPh>
    <rPh sb="119" eb="121">
      <t>コンゴ</t>
    </rPh>
    <rPh sb="123" eb="125">
      <t>キュウスイ</t>
    </rPh>
    <rPh sb="125" eb="127">
      <t>シュウエキ</t>
    </rPh>
    <rPh sb="128" eb="130">
      <t>ドウコウ</t>
    </rPh>
    <rPh sb="131" eb="133">
      <t>シセツ</t>
    </rPh>
    <rPh sb="134" eb="136">
      <t>コウシン</t>
    </rPh>
    <rPh sb="136" eb="137">
      <t>トウ</t>
    </rPh>
    <rPh sb="138" eb="141">
      <t>ソウゴウテキ</t>
    </rPh>
    <rPh sb="142" eb="144">
      <t>コウリョ</t>
    </rPh>
    <rPh sb="146" eb="148">
      <t>ジギョウ</t>
    </rPh>
    <rPh sb="148" eb="150">
      <t>テンカイ</t>
    </rPh>
    <rPh sb="152" eb="154">
      <t>ヒツヨウ</t>
    </rPh>
    <rPh sb="163" eb="165">
      <t>ヘイセイ</t>
    </rPh>
    <rPh sb="167" eb="168">
      <t>ネン</t>
    </rPh>
    <rPh sb="168" eb="169">
      <t>ド</t>
    </rPh>
    <rPh sb="170" eb="172">
      <t>リョウキン</t>
    </rPh>
    <rPh sb="172" eb="174">
      <t>カイシュウ</t>
    </rPh>
    <rPh sb="174" eb="175">
      <t>リツ</t>
    </rPh>
    <rPh sb="183" eb="185">
      <t>カンイ</t>
    </rPh>
    <rPh sb="185" eb="187">
      <t>スイドウ</t>
    </rPh>
    <rPh sb="187" eb="189">
      <t>ジギョウ</t>
    </rPh>
    <rPh sb="190" eb="193">
      <t>ジョウスイドウ</t>
    </rPh>
    <rPh sb="193" eb="195">
      <t>ジギョウ</t>
    </rPh>
    <rPh sb="197" eb="199">
      <t>トウゴウ</t>
    </rPh>
    <rPh sb="203" eb="205">
      <t>カンイ</t>
    </rPh>
    <rPh sb="205" eb="207">
      <t>スイドウ</t>
    </rPh>
    <rPh sb="208" eb="210">
      <t>コテイ</t>
    </rPh>
    <rPh sb="210" eb="212">
      <t>シサン</t>
    </rPh>
    <rPh sb="212" eb="214">
      <t>ヒョウカ</t>
    </rPh>
    <rPh sb="214" eb="216">
      <t>ギョウム</t>
    </rPh>
    <rPh sb="216" eb="218">
      <t>イタク</t>
    </rPh>
    <rPh sb="218" eb="219">
      <t>オヨ</t>
    </rPh>
    <rPh sb="220" eb="222">
      <t>トウゴウ</t>
    </rPh>
    <rPh sb="223" eb="224">
      <t>カカ</t>
    </rPh>
    <rPh sb="225" eb="227">
      <t>キホン</t>
    </rPh>
    <rPh sb="227" eb="229">
      <t>ケイカク</t>
    </rPh>
    <rPh sb="229" eb="231">
      <t>サクセイ</t>
    </rPh>
    <rPh sb="231" eb="233">
      <t>ギョウム</t>
    </rPh>
    <rPh sb="233" eb="235">
      <t>イタク</t>
    </rPh>
    <rPh sb="249" eb="251">
      <t>カイシュウ</t>
    </rPh>
    <rPh sb="251" eb="252">
      <t>リツ</t>
    </rPh>
    <rPh sb="253" eb="255">
      <t>テイカ</t>
    </rPh>
    <rPh sb="268" eb="270">
      <t>ヘイセイ</t>
    </rPh>
    <rPh sb="272" eb="273">
      <t>ネン</t>
    </rPh>
    <rPh sb="273" eb="274">
      <t>ド</t>
    </rPh>
    <rPh sb="274" eb="276">
      <t>キュウスイ</t>
    </rPh>
    <rPh sb="276" eb="278">
      <t>ゲンカ</t>
    </rPh>
    <rPh sb="284" eb="285">
      <t>エン</t>
    </rPh>
    <rPh sb="307" eb="309">
      <t>カンイ</t>
    </rPh>
    <rPh sb="309" eb="311">
      <t>スイドウ</t>
    </rPh>
    <rPh sb="343" eb="344">
      <t>ツイ</t>
    </rPh>
    <rPh sb="352" eb="354">
      <t>ゾウカ</t>
    </rPh>
    <rPh sb="363" eb="365">
      <t>シセツ</t>
    </rPh>
    <rPh sb="365" eb="368">
      <t>リヨウリツ</t>
    </rPh>
    <rPh sb="369" eb="371">
      <t>テイカ</t>
    </rPh>
    <rPh sb="373" eb="375">
      <t>ショウライ</t>
    </rPh>
    <rPh sb="376" eb="378">
      <t>キュウスイ</t>
    </rPh>
    <rPh sb="378" eb="380">
      <t>ジンコウ</t>
    </rPh>
    <rPh sb="380" eb="381">
      <t>ゲン</t>
    </rPh>
    <rPh sb="382" eb="383">
      <t>トモナ</t>
    </rPh>
    <rPh sb="385" eb="387">
      <t>シセツ</t>
    </rPh>
    <rPh sb="388" eb="391">
      <t>ユウキュウカ</t>
    </rPh>
    <rPh sb="392" eb="394">
      <t>ケネン</t>
    </rPh>
    <rPh sb="404" eb="406">
      <t>ユウシュウ</t>
    </rPh>
    <rPh sb="406" eb="407">
      <t>リツ</t>
    </rPh>
    <rPh sb="409" eb="411">
      <t>ゲンザイ</t>
    </rPh>
    <rPh sb="411" eb="412">
      <t>ヨコ</t>
    </rPh>
    <rPh sb="414" eb="416">
      <t>ジョウタイ</t>
    </rPh>
    <rPh sb="420" eb="422">
      <t>ルイジ</t>
    </rPh>
    <rPh sb="422" eb="424">
      <t>ダンタイ</t>
    </rPh>
    <rPh sb="425" eb="427">
      <t>ヒカク</t>
    </rPh>
    <rPh sb="466" eb="468">
      <t>コンゴ</t>
    </rPh>
    <rPh sb="469" eb="471">
      <t>ユウシュウ</t>
    </rPh>
    <rPh sb="471" eb="472">
      <t>リツ</t>
    </rPh>
    <rPh sb="473" eb="475">
      <t>ゾウカ</t>
    </rPh>
    <rPh sb="476" eb="478">
      <t>メザ</t>
    </rPh>
    <rPh sb="483" eb="485">
      <t>シュウゼン</t>
    </rPh>
    <rPh sb="485" eb="487">
      <t>コウジ</t>
    </rPh>
    <rPh sb="488" eb="489">
      <t>ト</t>
    </rPh>
    <rPh sb="490" eb="491">
      <t>ク</t>
    </rPh>
    <rPh sb="492" eb="4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</si>
</sst>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0.5</c:v>
                </c:pt>
                <c:pt idx="2">
                  <c:v>0.38</c:v>
                </c:pt>
                <c:pt idx="3">
                  <c:v>0.26</c:v>
                </c:pt>
                <c:pt idx="4">
                  <c:v>0.43</c:v>
                </c:pt>
              </c:numCache>
            </c:numRef>
          </c:val>
        </c:ser>
        <c:dLbls>
          <c:showLegendKey val="0"/>
          <c:showVal val="0"/>
          <c:showCatName val="0"/>
          <c:showSerName val="0"/>
          <c:showPercent val="0"/>
          <c:showBubbleSize val="0"/>
        </c:dLbls>
        <c:gapWidth val="150"/>
        <c:axId val="103106728"/>
        <c:axId val="1679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03106728"/>
        <c:axId val="167962080"/>
      </c:lineChart>
      <c:dateAx>
        <c:axId val="103106728"/>
        <c:scaling>
          <c:orientation val="minMax"/>
        </c:scaling>
        <c:delete val="1"/>
        <c:axPos val="b"/>
        <c:numFmt formatCode="ge" sourceLinked="1"/>
        <c:majorTickMark val="none"/>
        <c:minorTickMark val="none"/>
        <c:tickLblPos val="none"/>
        <c:crossAx val="167962080"/>
        <c:crosses val="autoZero"/>
        <c:auto val="1"/>
        <c:lblOffset val="100"/>
        <c:baseTimeUnit val="years"/>
      </c:dateAx>
      <c:valAx>
        <c:axId val="1679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58.56</c:v>
                </c:pt>
                <c:pt idx="1">
                  <c:v>57.97</c:v>
                </c:pt>
                <c:pt idx="2">
                  <c:v>58.38</c:v>
                </c:pt>
                <c:pt idx="3">
                  <c:v>58.28</c:v>
                </c:pt>
                <c:pt idx="4">
                  <c:v>56.58</c:v>
                </c:pt>
              </c:numCache>
            </c:numRef>
          </c:val>
        </c:ser>
        <c:dLbls>
          <c:showLegendKey val="0"/>
          <c:showVal val="0"/>
          <c:showCatName val="0"/>
          <c:showSerName val="0"/>
          <c:showPercent val="0"/>
          <c:showBubbleSize val="0"/>
        </c:dLbls>
        <c:gapWidth val="150"/>
        <c:axId val="169079544"/>
        <c:axId val="169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69079544"/>
        <c:axId val="169079936"/>
      </c:lineChart>
      <c:dateAx>
        <c:axId val="169079544"/>
        <c:scaling>
          <c:orientation val="minMax"/>
        </c:scaling>
        <c:delete val="1"/>
        <c:axPos val="b"/>
        <c:numFmt formatCode="ge" sourceLinked="1"/>
        <c:majorTickMark val="none"/>
        <c:minorTickMark val="none"/>
        <c:tickLblPos val="none"/>
        <c:crossAx val="169079936"/>
        <c:crosses val="autoZero"/>
        <c:auto val="1"/>
        <c:lblOffset val="100"/>
        <c:baseTimeUnit val="years"/>
      </c:dateAx>
      <c:valAx>
        <c:axId val="169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69</c:v>
                </c:pt>
                <c:pt idx="1">
                  <c:v>69</c:v>
                </c:pt>
                <c:pt idx="2">
                  <c:v>69</c:v>
                </c:pt>
                <c:pt idx="3">
                  <c:v>69</c:v>
                </c:pt>
                <c:pt idx="4">
                  <c:v>69</c:v>
                </c:pt>
              </c:numCache>
            </c:numRef>
          </c:val>
        </c:ser>
        <c:dLbls>
          <c:showLegendKey val="0"/>
          <c:showVal val="0"/>
          <c:showCatName val="0"/>
          <c:showSerName val="0"/>
          <c:showPercent val="0"/>
          <c:showBubbleSize val="0"/>
        </c:dLbls>
        <c:gapWidth val="150"/>
        <c:axId val="169081112"/>
        <c:axId val="1690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69081112"/>
        <c:axId val="169081504"/>
      </c:lineChart>
      <c:dateAx>
        <c:axId val="169081112"/>
        <c:scaling>
          <c:orientation val="minMax"/>
        </c:scaling>
        <c:delete val="1"/>
        <c:axPos val="b"/>
        <c:numFmt formatCode="ge" sourceLinked="1"/>
        <c:majorTickMark val="none"/>
        <c:minorTickMark val="none"/>
        <c:tickLblPos val="none"/>
        <c:crossAx val="169081504"/>
        <c:crosses val="autoZero"/>
        <c:auto val="1"/>
        <c:lblOffset val="100"/>
        <c:baseTimeUnit val="years"/>
      </c:dateAx>
      <c:valAx>
        <c:axId val="1690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77.22</c:v>
                </c:pt>
                <c:pt idx="1">
                  <c:v>83.8</c:v>
                </c:pt>
                <c:pt idx="2">
                  <c:v>80.55</c:v>
                </c:pt>
                <c:pt idx="3">
                  <c:v>80.489999999999995</c:v>
                </c:pt>
                <c:pt idx="4">
                  <c:v>80.430000000000007</c:v>
                </c:pt>
              </c:numCache>
            </c:numRef>
          </c:val>
        </c:ser>
        <c:dLbls>
          <c:showLegendKey val="0"/>
          <c:showVal val="0"/>
          <c:showCatName val="0"/>
          <c:showSerName val="0"/>
          <c:showPercent val="0"/>
          <c:showBubbleSize val="0"/>
        </c:dLbls>
        <c:gapWidth val="150"/>
        <c:axId val="168056296"/>
        <c:axId val="1680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68056296"/>
        <c:axId val="168046432"/>
      </c:lineChart>
      <c:dateAx>
        <c:axId val="168056296"/>
        <c:scaling>
          <c:orientation val="minMax"/>
        </c:scaling>
        <c:delete val="1"/>
        <c:axPos val="b"/>
        <c:numFmt formatCode="ge" sourceLinked="1"/>
        <c:majorTickMark val="none"/>
        <c:minorTickMark val="none"/>
        <c:tickLblPos val="none"/>
        <c:crossAx val="168046432"/>
        <c:crosses val="autoZero"/>
        <c:auto val="1"/>
        <c:lblOffset val="100"/>
        <c:baseTimeUnit val="years"/>
      </c:dateAx>
      <c:valAx>
        <c:axId val="1680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39616"/>
        <c:axId val="1687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39616"/>
        <c:axId val="168740000"/>
      </c:lineChart>
      <c:dateAx>
        <c:axId val="168739616"/>
        <c:scaling>
          <c:orientation val="minMax"/>
        </c:scaling>
        <c:delete val="1"/>
        <c:axPos val="b"/>
        <c:numFmt formatCode="ge" sourceLinked="1"/>
        <c:majorTickMark val="none"/>
        <c:minorTickMark val="none"/>
        <c:tickLblPos val="none"/>
        <c:crossAx val="168740000"/>
        <c:crosses val="autoZero"/>
        <c:auto val="1"/>
        <c:lblOffset val="100"/>
        <c:baseTimeUnit val="years"/>
      </c:dateAx>
      <c:valAx>
        <c:axId val="1687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67176"/>
        <c:axId val="16875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67176"/>
        <c:axId val="168758200"/>
      </c:lineChart>
      <c:dateAx>
        <c:axId val="168167176"/>
        <c:scaling>
          <c:orientation val="minMax"/>
        </c:scaling>
        <c:delete val="1"/>
        <c:axPos val="b"/>
        <c:numFmt formatCode="ge" sourceLinked="1"/>
        <c:majorTickMark val="none"/>
        <c:minorTickMark val="none"/>
        <c:tickLblPos val="none"/>
        <c:crossAx val="168758200"/>
        <c:crosses val="autoZero"/>
        <c:auto val="1"/>
        <c:lblOffset val="100"/>
        <c:baseTimeUnit val="years"/>
      </c:dateAx>
      <c:valAx>
        <c:axId val="16875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6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61480"/>
        <c:axId val="16876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61480"/>
        <c:axId val="168761872"/>
      </c:lineChart>
      <c:dateAx>
        <c:axId val="168761480"/>
        <c:scaling>
          <c:orientation val="minMax"/>
        </c:scaling>
        <c:delete val="1"/>
        <c:axPos val="b"/>
        <c:numFmt formatCode="ge" sourceLinked="1"/>
        <c:majorTickMark val="none"/>
        <c:minorTickMark val="none"/>
        <c:tickLblPos val="none"/>
        <c:crossAx val="168761872"/>
        <c:crosses val="autoZero"/>
        <c:auto val="1"/>
        <c:lblOffset val="100"/>
        <c:baseTimeUnit val="years"/>
      </c:dateAx>
      <c:valAx>
        <c:axId val="16876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63048"/>
        <c:axId val="16876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63048"/>
        <c:axId val="168763440"/>
      </c:lineChart>
      <c:dateAx>
        <c:axId val="168763048"/>
        <c:scaling>
          <c:orientation val="minMax"/>
        </c:scaling>
        <c:delete val="1"/>
        <c:axPos val="b"/>
        <c:numFmt formatCode="ge" sourceLinked="1"/>
        <c:majorTickMark val="none"/>
        <c:minorTickMark val="none"/>
        <c:tickLblPos val="none"/>
        <c:crossAx val="168763440"/>
        <c:crosses val="autoZero"/>
        <c:auto val="1"/>
        <c:lblOffset val="100"/>
        <c:baseTimeUnit val="years"/>
      </c:dateAx>
      <c:valAx>
        <c:axId val="1687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6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1049.24</c:v>
                </c:pt>
                <c:pt idx="1">
                  <c:v>1019.49</c:v>
                </c:pt>
                <c:pt idx="2">
                  <c:v>1042.23</c:v>
                </c:pt>
                <c:pt idx="3">
                  <c:v>986.98</c:v>
                </c:pt>
                <c:pt idx="4">
                  <c:v>938.84</c:v>
                </c:pt>
              </c:numCache>
            </c:numRef>
          </c:val>
        </c:ser>
        <c:dLbls>
          <c:showLegendKey val="0"/>
          <c:showVal val="0"/>
          <c:showCatName val="0"/>
          <c:showSerName val="0"/>
          <c:showPercent val="0"/>
          <c:showBubbleSize val="0"/>
        </c:dLbls>
        <c:gapWidth val="150"/>
        <c:axId val="168593328"/>
        <c:axId val="16859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68593328"/>
        <c:axId val="168593720"/>
      </c:lineChart>
      <c:dateAx>
        <c:axId val="168593328"/>
        <c:scaling>
          <c:orientation val="minMax"/>
        </c:scaling>
        <c:delete val="1"/>
        <c:axPos val="b"/>
        <c:numFmt formatCode="ge" sourceLinked="1"/>
        <c:majorTickMark val="none"/>
        <c:minorTickMark val="none"/>
        <c:tickLblPos val="none"/>
        <c:crossAx val="168593720"/>
        <c:crosses val="autoZero"/>
        <c:auto val="1"/>
        <c:lblOffset val="100"/>
        <c:baseTimeUnit val="years"/>
      </c:dateAx>
      <c:valAx>
        <c:axId val="1685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57.42</c:v>
                </c:pt>
                <c:pt idx="1">
                  <c:v>63.88</c:v>
                </c:pt>
                <c:pt idx="2">
                  <c:v>59.84</c:v>
                </c:pt>
                <c:pt idx="3">
                  <c:v>62.97</c:v>
                </c:pt>
                <c:pt idx="4">
                  <c:v>42.25</c:v>
                </c:pt>
              </c:numCache>
            </c:numRef>
          </c:val>
        </c:ser>
        <c:dLbls>
          <c:showLegendKey val="0"/>
          <c:showVal val="0"/>
          <c:showCatName val="0"/>
          <c:showSerName val="0"/>
          <c:showPercent val="0"/>
          <c:showBubbleSize val="0"/>
        </c:dLbls>
        <c:gapWidth val="150"/>
        <c:axId val="168594896"/>
        <c:axId val="1685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68594896"/>
        <c:axId val="168595288"/>
      </c:lineChart>
      <c:dateAx>
        <c:axId val="168594896"/>
        <c:scaling>
          <c:orientation val="minMax"/>
        </c:scaling>
        <c:delete val="1"/>
        <c:axPos val="b"/>
        <c:numFmt formatCode="ge" sourceLinked="1"/>
        <c:majorTickMark val="none"/>
        <c:minorTickMark val="none"/>
        <c:tickLblPos val="none"/>
        <c:crossAx val="168595288"/>
        <c:crosses val="autoZero"/>
        <c:auto val="1"/>
        <c:lblOffset val="100"/>
        <c:baseTimeUnit val="years"/>
      </c:dateAx>
      <c:valAx>
        <c:axId val="1685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256.52999999999997</c:v>
                </c:pt>
                <c:pt idx="1">
                  <c:v>232.37</c:v>
                </c:pt>
                <c:pt idx="2">
                  <c:v>247.71</c:v>
                </c:pt>
                <c:pt idx="3">
                  <c:v>238.68</c:v>
                </c:pt>
                <c:pt idx="4">
                  <c:v>359.79</c:v>
                </c:pt>
              </c:numCache>
            </c:numRef>
          </c:val>
        </c:ser>
        <c:dLbls>
          <c:showLegendKey val="0"/>
          <c:showVal val="0"/>
          <c:showCatName val="0"/>
          <c:showSerName val="0"/>
          <c:showPercent val="0"/>
          <c:showBubbleSize val="0"/>
        </c:dLbls>
        <c:gapWidth val="150"/>
        <c:axId val="168596464"/>
        <c:axId val="16859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68596464"/>
        <c:axId val="168596856"/>
      </c:lineChart>
      <c:dateAx>
        <c:axId val="168596464"/>
        <c:scaling>
          <c:orientation val="minMax"/>
        </c:scaling>
        <c:delete val="1"/>
        <c:axPos val="b"/>
        <c:numFmt formatCode="ge" sourceLinked="1"/>
        <c:majorTickMark val="none"/>
        <c:minorTickMark val="none"/>
        <c:tickLblPos val="none"/>
        <c:crossAx val="168596856"/>
        <c:crosses val="autoZero"/>
        <c:auto val="1"/>
        <c:lblOffset val="100"/>
        <c:baseTimeUnit val="years"/>
      </c:dateAx>
      <c:valAx>
        <c:axId val="16859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9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0"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竹田市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23851</v>
      </c>
      <c r="AJ8" s="74"/>
      <c r="AK8" s="74"/>
      <c r="AL8" s="74"/>
      <c r="AM8" s="74"/>
      <c r="AN8" s="74"/>
      <c r="AO8" s="74"/>
      <c r="AP8" s="75"/>
      <c r="AQ8" s="56">
        <f>データ!R6</f>
        <v>477.53</v>
      </c>
      <c r="AR8" s="56"/>
      <c r="AS8" s="56"/>
      <c r="AT8" s="56"/>
      <c r="AU8" s="56"/>
      <c r="AV8" s="56"/>
      <c r="AW8" s="56"/>
      <c r="AX8" s="56"/>
      <c r="AY8" s="56">
        <f>データ!S6</f>
        <v>49.95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28.94</v>
      </c>
      <c r="S10" s="56"/>
      <c r="T10" s="56"/>
      <c r="U10" s="56"/>
      <c r="V10" s="56"/>
      <c r="W10" s="56"/>
      <c r="X10" s="56"/>
      <c r="Y10" s="56"/>
      <c r="Z10" s="64">
        <f>データ!P6</f>
        <v>2970</v>
      </c>
      <c r="AA10" s="64"/>
      <c r="AB10" s="64"/>
      <c r="AC10" s="64"/>
      <c r="AD10" s="64"/>
      <c r="AE10" s="64"/>
      <c r="AF10" s="64"/>
      <c r="AG10" s="64"/>
      <c r="AH10" s="2"/>
      <c r="AI10" s="64">
        <f>データ!T6</f>
        <v>6822</v>
      </c>
      <c r="AJ10" s="64"/>
      <c r="AK10" s="64"/>
      <c r="AL10" s="64"/>
      <c r="AM10" s="64"/>
      <c r="AN10" s="64"/>
      <c r="AO10" s="64"/>
      <c r="AP10" s="64"/>
      <c r="AQ10" s="56">
        <f>データ!U6</f>
        <v>55.75</v>
      </c>
      <c r="AR10" s="56"/>
      <c r="AS10" s="56"/>
      <c r="AT10" s="56"/>
      <c r="AU10" s="56"/>
      <c r="AV10" s="56"/>
      <c r="AW10" s="56"/>
      <c r="AX10" s="56"/>
      <c r="AY10" s="56">
        <f>データ!V6</f>
        <v>122.37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442089</v>
      </c>
      <c r="D6" s="31">
        <f t="shared" si="3"/>
        <v>47</v>
      </c>
      <c r="E6" s="31">
        <f t="shared" si="3"/>
        <v>1</v>
      </c>
      <c r="F6" s="31">
        <f t="shared" si="3"/>
        <v>0</v>
      </c>
      <c r="G6" s="31">
        <f t="shared" si="3"/>
        <v>0</v>
      </c>
      <c r="H6" s="31" t="str">
        <f t="shared" si="3"/>
        <v>大分県　竹田市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28.94</v>
      </c>
      <c r="P6" s="32">
        <f t="shared" si="3"/>
        <v>2970</v>
      </c>
      <c r="Q6" s="32">
        <f t="shared" si="3"/>
        <v>23851</v>
      </c>
      <c r="R6" s="32">
        <f t="shared" si="3"/>
        <v>477.53</v>
      </c>
      <c r="S6" s="32">
        <f t="shared" si="3"/>
        <v>49.95</v>
      </c>
      <c r="T6" s="32">
        <f t="shared" si="3"/>
        <v>6822</v>
      </c>
      <c r="U6" s="32">
        <f t="shared" si="3"/>
        <v>55.75</v>
      </c>
      <c r="V6" s="32">
        <f t="shared" si="3"/>
        <v>122.37</v>
      </c>
      <c r="W6" s="33">
        <f>IF(W7="",NA(),W7)</f>
        <v>77.22</v>
      </c>
      <c r="X6" s="33">
        <f t="shared" ref="X6:AF6" si="4">IF(X7="",NA(),X7)</f>
        <v>83.8</v>
      </c>
      <c r="Y6" s="33">
        <f t="shared" si="4"/>
        <v>80.55</v>
      </c>
      <c r="Z6" s="33">
        <f t="shared" si="4"/>
        <v>80.489999999999995</v>
      </c>
      <c r="AA6" s="33">
        <f t="shared" si="4"/>
        <v>80.430000000000007</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1049.24</v>
      </c>
      <c r="BE6" s="33">
        <f t="shared" ref="BE6:BM6" si="7">IF(BE7="",NA(),BE7)</f>
        <v>1019.49</v>
      </c>
      <c r="BF6" s="33">
        <f t="shared" si="7"/>
        <v>1042.23</v>
      </c>
      <c r="BG6" s="33">
        <f t="shared" si="7"/>
        <v>986.98</v>
      </c>
      <c r="BH6" s="33">
        <f t="shared" si="7"/>
        <v>938.84</v>
      </c>
      <c r="BI6" s="33">
        <f t="shared" si="7"/>
        <v>1187.81</v>
      </c>
      <c r="BJ6" s="33">
        <f t="shared" si="7"/>
        <v>1168.8</v>
      </c>
      <c r="BK6" s="33">
        <f t="shared" si="7"/>
        <v>1158.82</v>
      </c>
      <c r="BL6" s="33">
        <f t="shared" si="7"/>
        <v>1167.7</v>
      </c>
      <c r="BM6" s="33">
        <f t="shared" si="7"/>
        <v>1228.58</v>
      </c>
      <c r="BN6" s="32" t="str">
        <f>IF(BN7="","",IF(BN7="-","【-】","【"&amp;SUBSTITUTE(TEXT(BN7,"#,##0.00"),"-","△")&amp;"】"))</f>
        <v>【1,239.32】</v>
      </c>
      <c r="BO6" s="33">
        <f>IF(BO7="",NA(),BO7)</f>
        <v>57.42</v>
      </c>
      <c r="BP6" s="33">
        <f t="shared" ref="BP6:BX6" si="8">IF(BP7="",NA(),BP7)</f>
        <v>63.88</v>
      </c>
      <c r="BQ6" s="33">
        <f t="shared" si="8"/>
        <v>59.84</v>
      </c>
      <c r="BR6" s="33">
        <f t="shared" si="8"/>
        <v>62.97</v>
      </c>
      <c r="BS6" s="33">
        <f t="shared" si="8"/>
        <v>42.25</v>
      </c>
      <c r="BT6" s="33">
        <f t="shared" si="8"/>
        <v>57.96</v>
      </c>
      <c r="BU6" s="33">
        <f t="shared" si="8"/>
        <v>56.44</v>
      </c>
      <c r="BV6" s="33">
        <f t="shared" si="8"/>
        <v>55.6</v>
      </c>
      <c r="BW6" s="33">
        <f t="shared" si="8"/>
        <v>54.43</v>
      </c>
      <c r="BX6" s="33">
        <f t="shared" si="8"/>
        <v>53.81</v>
      </c>
      <c r="BY6" s="32" t="str">
        <f>IF(BY7="","",IF(BY7="-","【-】","【"&amp;SUBSTITUTE(TEXT(BY7,"#,##0.00"),"-","△")&amp;"】"))</f>
        <v>【36.33】</v>
      </c>
      <c r="BZ6" s="33">
        <f>IF(BZ7="",NA(),BZ7)</f>
        <v>256.52999999999997</v>
      </c>
      <c r="CA6" s="33">
        <f t="shared" ref="CA6:CI6" si="9">IF(CA7="",NA(),CA7)</f>
        <v>232.37</v>
      </c>
      <c r="CB6" s="33">
        <f t="shared" si="9"/>
        <v>247.71</v>
      </c>
      <c r="CC6" s="33">
        <f t="shared" si="9"/>
        <v>238.68</v>
      </c>
      <c r="CD6" s="33">
        <f t="shared" si="9"/>
        <v>359.79</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58.56</v>
      </c>
      <c r="CL6" s="33">
        <f t="shared" ref="CL6:CT6" si="10">IF(CL7="",NA(),CL7)</f>
        <v>57.97</v>
      </c>
      <c r="CM6" s="33">
        <f t="shared" si="10"/>
        <v>58.38</v>
      </c>
      <c r="CN6" s="33">
        <f t="shared" si="10"/>
        <v>58.28</v>
      </c>
      <c r="CO6" s="33">
        <f t="shared" si="10"/>
        <v>56.58</v>
      </c>
      <c r="CP6" s="33">
        <f t="shared" si="10"/>
        <v>60.92</v>
      </c>
      <c r="CQ6" s="33">
        <f t="shared" si="10"/>
        <v>59.84</v>
      </c>
      <c r="CR6" s="33">
        <f t="shared" si="10"/>
        <v>60.66</v>
      </c>
      <c r="CS6" s="33">
        <f t="shared" si="10"/>
        <v>60.17</v>
      </c>
      <c r="CT6" s="33">
        <f t="shared" si="10"/>
        <v>58.96</v>
      </c>
      <c r="CU6" s="32" t="str">
        <f>IF(CU7="","",IF(CU7="-","【-】","【"&amp;SUBSTITUTE(TEXT(CU7,"#,##0.00"),"-","△")&amp;"】"))</f>
        <v>【58.19】</v>
      </c>
      <c r="CV6" s="33">
        <f>IF(CV7="",NA(),CV7)</f>
        <v>69</v>
      </c>
      <c r="CW6" s="33">
        <f t="shared" ref="CW6:DE6" si="11">IF(CW7="",NA(),CW7)</f>
        <v>69</v>
      </c>
      <c r="CX6" s="33">
        <f t="shared" si="11"/>
        <v>69</v>
      </c>
      <c r="CY6" s="33">
        <f t="shared" si="11"/>
        <v>69</v>
      </c>
      <c r="CZ6" s="33">
        <f t="shared" si="11"/>
        <v>69</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0.59</v>
      </c>
      <c r="ED6" s="33">
        <f t="shared" ref="ED6:EL6" si="14">IF(ED7="",NA(),ED7)</f>
        <v>0.5</v>
      </c>
      <c r="EE6" s="33">
        <f t="shared" si="14"/>
        <v>0.38</v>
      </c>
      <c r="EF6" s="33">
        <f t="shared" si="14"/>
        <v>0.26</v>
      </c>
      <c r="EG6" s="33">
        <f t="shared" si="14"/>
        <v>0.43</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442089</v>
      </c>
      <c r="D7" s="35">
        <v>47</v>
      </c>
      <c r="E7" s="35">
        <v>1</v>
      </c>
      <c r="F7" s="35">
        <v>0</v>
      </c>
      <c r="G7" s="35">
        <v>0</v>
      </c>
      <c r="H7" s="35" t="s">
        <v>93</v>
      </c>
      <c r="I7" s="35" t="s">
        <v>94</v>
      </c>
      <c r="J7" s="35" t="s">
        <v>95</v>
      </c>
      <c r="K7" s="35" t="s">
        <v>96</v>
      </c>
      <c r="L7" s="35" t="s">
        <v>97</v>
      </c>
      <c r="M7" s="36" t="s">
        <v>98</v>
      </c>
      <c r="N7" s="36" t="s">
        <v>99</v>
      </c>
      <c r="O7" s="36">
        <v>28.94</v>
      </c>
      <c r="P7" s="36">
        <v>2970</v>
      </c>
      <c r="Q7" s="36">
        <v>23851</v>
      </c>
      <c r="R7" s="36">
        <v>477.53</v>
      </c>
      <c r="S7" s="36">
        <v>49.95</v>
      </c>
      <c r="T7" s="36">
        <v>6822</v>
      </c>
      <c r="U7" s="36">
        <v>55.75</v>
      </c>
      <c r="V7" s="36">
        <v>122.37</v>
      </c>
      <c r="W7" s="36">
        <v>77.22</v>
      </c>
      <c r="X7" s="36">
        <v>83.8</v>
      </c>
      <c r="Y7" s="36">
        <v>80.55</v>
      </c>
      <c r="Z7" s="36">
        <v>80.489999999999995</v>
      </c>
      <c r="AA7" s="36">
        <v>80.430000000000007</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1049.24</v>
      </c>
      <c r="BE7" s="36">
        <v>1019.49</v>
      </c>
      <c r="BF7" s="36">
        <v>1042.23</v>
      </c>
      <c r="BG7" s="36">
        <v>986.98</v>
      </c>
      <c r="BH7" s="36">
        <v>938.84</v>
      </c>
      <c r="BI7" s="36">
        <v>1187.81</v>
      </c>
      <c r="BJ7" s="36">
        <v>1168.8</v>
      </c>
      <c r="BK7" s="36">
        <v>1158.82</v>
      </c>
      <c r="BL7" s="36">
        <v>1167.7</v>
      </c>
      <c r="BM7" s="36">
        <v>1228.58</v>
      </c>
      <c r="BN7" s="36">
        <v>1239.32</v>
      </c>
      <c r="BO7" s="36">
        <v>57.42</v>
      </c>
      <c r="BP7" s="36">
        <v>63.88</v>
      </c>
      <c r="BQ7" s="36">
        <v>59.84</v>
      </c>
      <c r="BR7" s="36">
        <v>62.97</v>
      </c>
      <c r="BS7" s="36">
        <v>42.25</v>
      </c>
      <c r="BT7" s="36">
        <v>57.96</v>
      </c>
      <c r="BU7" s="36">
        <v>56.44</v>
      </c>
      <c r="BV7" s="36">
        <v>55.6</v>
      </c>
      <c r="BW7" s="36">
        <v>54.43</v>
      </c>
      <c r="BX7" s="36">
        <v>53.81</v>
      </c>
      <c r="BY7" s="36">
        <v>36.33</v>
      </c>
      <c r="BZ7" s="36">
        <v>256.52999999999997</v>
      </c>
      <c r="CA7" s="36">
        <v>232.37</v>
      </c>
      <c r="CB7" s="36">
        <v>247.71</v>
      </c>
      <c r="CC7" s="36">
        <v>238.68</v>
      </c>
      <c r="CD7" s="36">
        <v>359.79</v>
      </c>
      <c r="CE7" s="36">
        <v>263.20999999999998</v>
      </c>
      <c r="CF7" s="36">
        <v>270.7</v>
      </c>
      <c r="CG7" s="36">
        <v>275.86</v>
      </c>
      <c r="CH7" s="36">
        <v>279.8</v>
      </c>
      <c r="CI7" s="36">
        <v>284.64999999999998</v>
      </c>
      <c r="CJ7" s="36">
        <v>476.46</v>
      </c>
      <c r="CK7" s="36">
        <v>58.56</v>
      </c>
      <c r="CL7" s="36">
        <v>57.97</v>
      </c>
      <c r="CM7" s="36">
        <v>58.38</v>
      </c>
      <c r="CN7" s="36">
        <v>58.28</v>
      </c>
      <c r="CO7" s="36">
        <v>56.58</v>
      </c>
      <c r="CP7" s="36">
        <v>60.92</v>
      </c>
      <c r="CQ7" s="36">
        <v>59.84</v>
      </c>
      <c r="CR7" s="36">
        <v>60.66</v>
      </c>
      <c r="CS7" s="36">
        <v>60.17</v>
      </c>
      <c r="CT7" s="36">
        <v>58.96</v>
      </c>
      <c r="CU7" s="36">
        <v>58.19</v>
      </c>
      <c r="CV7" s="36">
        <v>69</v>
      </c>
      <c r="CW7" s="36">
        <v>69</v>
      </c>
      <c r="CX7" s="36">
        <v>69</v>
      </c>
      <c r="CY7" s="36">
        <v>69</v>
      </c>
      <c r="CZ7" s="36">
        <v>69</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0.59</v>
      </c>
      <c r="ED7" s="36">
        <v>0.5</v>
      </c>
      <c r="EE7" s="36">
        <v>0.38</v>
      </c>
      <c r="EF7" s="36">
        <v>0.26</v>
      </c>
      <c r="EG7" s="36">
        <v>0.43</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2016-01-18T05:07:25Z</dcterms:created>
  <dcterms:modified xsi:type="dcterms:W3CDTF">2016-02-22T08:29:27Z</dcterms:modified>
  <cp:category/>
</cp:coreProperties>
</file>