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rui.miyachi\Desktop\"/>
    </mc:Choice>
  </mc:AlternateContent>
  <xr:revisionPtr revIDLastSave="0" documentId="8_{A611D66D-11D4-4556-B387-993FFD9E1602}" xr6:coauthVersionLast="46" xr6:coauthVersionMax="46" xr10:uidLastSave="{00000000-0000-0000-0000-000000000000}"/>
  <workbookProtection workbookPassword="CC05" lockStructure="1"/>
  <bookViews>
    <workbookView xWindow="33630" yWindow="-930" windowWidth="21600" windowHeight="113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81029"/>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W43" i="9" s="1"/>
  <c r="BY42" i="9"/>
  <c r="BY41" i="9"/>
  <c r="BY40" i="9"/>
  <c r="BY39" i="9"/>
  <c r="BY38" i="9"/>
  <c r="BY37" i="9"/>
  <c r="BY36" i="9"/>
  <c r="BY35" i="9"/>
  <c r="BY34" i="9"/>
  <c r="E43" i="9"/>
  <c r="E42" i="9"/>
  <c r="E41" i="9"/>
  <c r="E40" i="9"/>
  <c r="E39" i="9"/>
  <c r="E38" i="9"/>
  <c r="E37" i="9"/>
  <c r="E36" i="9"/>
  <c r="E35" i="9"/>
  <c r="E34" i="9"/>
  <c r="CO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AM38" i="9"/>
  <c r="U38" i="9"/>
  <c r="C38" i="9"/>
  <c r="AM37" i="9"/>
  <c r="U37" i="9"/>
  <c r="C37" i="9"/>
  <c r="AM36" i="9"/>
  <c r="AM35" i="9"/>
  <c r="C35" i="9"/>
  <c r="C36" i="9" s="1"/>
  <c r="C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c r="BE35" i="9" s="1"/>
  <c r="BE36" i="9" s="1"/>
  <c r="BE37" i="9" s="1"/>
  <c r="BE38" i="9" s="1"/>
  <c r="BW34" i="9" l="1"/>
  <c r="BW35" i="9" s="1"/>
  <c r="BW36" i="9" s="1"/>
  <c r="BW37" i="9" s="1"/>
  <c r="BW38" i="9" s="1"/>
  <c r="CO34" i="9" l="1"/>
  <c r="CO35" i="9" s="1"/>
  <c r="CO36" i="9" s="1"/>
  <c r="CO37" i="9" s="1"/>
  <c r="CO38" i="9" s="1"/>
</calcChain>
</file>

<file path=xl/sharedStrings.xml><?xml version="1.0" encoding="utf-8"?>
<sst xmlns="http://schemas.openxmlformats.org/spreadsheetml/2006/main" count="1029" uniqueCount="556">
  <si>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</si>
  <si>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</si>
  <si>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</si>
  <si>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</si>
  <si>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</si>
  <si>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</si>
  <si>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</si>
  <si>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</si>
  <si>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</si>
  <si>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</si>
  <si>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</si>
  <si>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</si>
  <si>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</si>
  <si>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</si>
  <si>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</si>
  <si>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</si>
  <si>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</si>
  <si>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</si>
  <si>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</si>
  <si>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</si>
  <si>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</si>
  <si>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</si>
  <si>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</si>
  <si>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</si>
  <si>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</si>
  <si>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</si>
  <si>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</si>
  <si>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</si>
  <si>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</si>
  <si>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</si>
  <si>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</si>
  <si>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</si>
  <si>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</si>
  <si>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</si>
  <si>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</si>
  <si>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</si>
  <si>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</si>
  <si>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</si>
  <si>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</si>
  <si>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</si>
  <si>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</si>
  <si>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</si>
  <si>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</si>
  <si>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</si>
  <si>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</si>
  <si>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</si>
  <si>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</si>
  <si>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</si>
  <si>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</si>
  <si>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</si>
  <si>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</si>
  <si>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</si>
  <si>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</si>
  <si>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</si>
  <si>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</si>
  <si>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</si>
  <si>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</si>
  <si>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</si>
  <si>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</si>
  <si>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</si>
  <si>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</si>
  <si>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</si>
  <si>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</si>
  <si>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</si>
  <si>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</si>
  <si>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</si>
  <si>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</si>
  <si>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</si>
  <si>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</si>
  <si>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</si>
  <si>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</si>
  <si>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</si>
  <si>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</si>
  <si>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</si>
  <si>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</si>
  <si>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</si>
  <si>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</si>
  <si>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</si>
  <si>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</si>
  <si>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</si>
  <si>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</si>
  <si>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</si>
  <si>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竹田市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</si>
  <si>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</si>
  <si>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</si>
  <si>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</si>
  <si>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</si>
  <si>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</si>
  <si>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</si>
  <si>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</si>
  <si>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</si>
  <si>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</si>
  <si>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</si>
  <si>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</si>
  <si>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</si>
  <si>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</si>
  <si>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</si>
  <si>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</si>
  <si>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</si>
  <si>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</si>
  <si>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</si>
  <si>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</si>
  <si>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</si>
  <si>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</si>
  <si>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</si>
  <si>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</si>
  <si>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</si>
  <si>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</si>
  <si>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</si>
  <si>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</si>
  <si>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</si>
  <si>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17"/>
  </si>
  <si>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</si>
  <si>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</si>
  <si>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</si>
  <si>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</si>
  <si>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</si>
  <si>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</si>
  <si>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</si>
  <si>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</si>
  <si>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</si>
  <si>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</si>
  <si>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</si>
  <si>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</si>
  <si>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</si>
  <si>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</si>
  <si>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</si>
  <si>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</si>
  <si>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</si>
  <si>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</si>
  <si>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</si>
  <si>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</si>
  <si>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</si>
  <si>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</si>
  <si>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</si>
  <si>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</si>
  <si>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7"/>
  </si>
  <si>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</si>
  <si>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</si>
  <si>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</si>
  <si>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</si>
  <si>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</si>
  <si>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</si>
  <si>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</si>
  <si>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</si>
  <si>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</si>
  <si>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</si>
  <si>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</si>
  <si>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</si>
  <si>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</si>
  <si>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</si>
  <si>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</si>
  <si>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</si>
  <si>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</si>
  <si>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</si>
  <si>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</si>
  <si>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</si>
  <si>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</si>
  <si>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</si>
  <si>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</si>
  <si>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</si>
  <si>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</si>
  <si>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</si>
  <si>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</si>
  <si>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</si>
  <si>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</si>
  <si>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</si>
  <si>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</si>
  <si>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</si>
  <si>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</si>
  <si>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</si>
  <si>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</si>
  <si>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</si>
  <si>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</si>
  <si>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</si>
  <si>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</si>
  <si>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</si>
  <si>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</si>
  <si>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</si>
  <si>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</si>
  <si>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</si>
  <si>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</si>
  <si>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</si>
  <si>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</si>
  <si>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</si>
  <si>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</si>
  <si>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</si>
  <si>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</si>
  <si>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</si>
  <si>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</si>
  <si>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</si>
  <si>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</si>
  <si>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</si>
  <si>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</si>
  <si>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7"/>
  </si>
  <si>
    <t>大分県竹田市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</si>
  <si>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</si>
  <si>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</si>
  <si>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</si>
  <si>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</si>
  <si>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</si>
  <si>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</si>
  <si>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</si>
  <si>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</si>
  <si>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</si>
  <si>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</si>
  <si>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</si>
  <si>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</si>
  <si>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</si>
  <si>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</si>
  <si>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</si>
  <si>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</si>
  <si>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</si>
  <si>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</si>
  <si>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</si>
  <si>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7"/>
  </si>
  <si>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</si>
  <si>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</si>
  <si>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</si>
  <si>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</si>
  <si>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</si>
  <si>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</si>
  <si>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</si>
  <si>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</si>
  <si>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</si>
  <si>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</si>
  <si>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</si>
  <si>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</si>
  <si>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</si>
  <si>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</si>
  <si>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</si>
  <si>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</si>
  <si>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</si>
  <si>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</si>
  <si>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</si>
  <si>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</si>
  <si>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</si>
  <si>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</si>
  <si>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</si>
  <si>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</si>
  <si>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</si>
  <si>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</si>
  <si>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</si>
  <si>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</si>
  <si>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</si>
  <si>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</si>
  <si>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</si>
  <si>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</si>
  <si>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</si>
  <si>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</si>
  <si>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</si>
  <si>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</si>
  <si>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</si>
  <si>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</si>
  <si>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</si>
  <si>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</si>
  <si>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</si>
  <si>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</si>
  <si>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</si>
  <si>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</si>
  <si>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</si>
  <si>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</si>
  <si>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</si>
  <si>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</si>
  <si>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</si>
  <si>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</si>
  <si>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</si>
  <si>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</si>
  <si>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</si>
  <si>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</si>
  <si>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</si>
  <si>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</si>
  <si>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</si>
  <si>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</si>
  <si>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</si>
  <si>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</si>
  <si>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</si>
  <si>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</si>
  <si>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</si>
  <si>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</si>
  <si>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</si>
  <si>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</si>
  <si>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</si>
  <si>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</si>
  <si>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</si>
  <si>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</si>
  <si>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</si>
  <si>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</si>
  <si>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</si>
  <si>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</si>
  <si>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</si>
  <si>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</si>
  <si>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</si>
  <si>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</si>
  <si>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</si>
  <si>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</si>
  <si>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</si>
  <si>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</si>
  <si>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</si>
  <si>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</si>
  <si>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</si>
  <si>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</si>
  <si>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</si>
  <si>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</si>
  <si>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</si>
  <si>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</si>
  <si>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</si>
  <si>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</si>
  <si>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</si>
  <si>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</si>
  <si>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</si>
  <si>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</si>
  <si>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</si>
  <si>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</si>
  <si>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7"/>
  </si>
  <si>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</si>
  <si>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</si>
  <si>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</si>
  <si>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</si>
  <si>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</si>
  <si>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</si>
  <si>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</si>
  <si>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</si>
  <si>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</si>
  <si>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</si>
  <si>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</si>
  <si>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</si>
  <si>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</si>
  <si>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</si>
  <si>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</si>
  <si>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</si>
  <si>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7"/>
  </si>
  <si>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</si>
  <si>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</si>
  <si>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</si>
  <si>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</si>
  <si>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</si>
  <si>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</si>
  <si>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</si>
  <si>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</si>
  <si>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</si>
  <si>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</si>
  <si>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</si>
  <si>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</si>
  <si>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</si>
  <si>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大分県竹田市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</si>
  <si>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</si>
  <si>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</si>
  <si>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</si>
  <si>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</si>
  <si>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</si>
  <si>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</si>
  <si>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</si>
  <si>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</si>
  <si>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</si>
  <si>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</si>
  <si>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</si>
  <si>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</si>
  <si>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</si>
  <si>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</si>
  <si>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</si>
  <si>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</si>
  <si>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</si>
  <si>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</si>
  <si>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</si>
  <si>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</si>
  <si>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市立こども診療所特別会計</t>
    <phoneticPr fontId="5"/>
  </si>
  <si>
    <t>長湯温泉療養文化館特別会計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</si>
  <si>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</si>
  <si>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</si>
  <si>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</si>
  <si>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</si>
  <si>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</si>
  <si>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</si>
  <si>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</si>
  <si>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</si>
  <si>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</si>
  <si>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</si>
  <si>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</si>
  <si>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</si>
  <si>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</si>
  <si>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</si>
  <si>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</si>
  <si>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</si>
  <si>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</si>
  <si>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</si>
  <si>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</si>
  <si>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</si>
  <si>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</si>
  <si>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浄化槽整備推進事業特別会計</t>
    <phoneticPr fontId="5"/>
  </si>
  <si>
    <t>国民宿舎久住高原荘事業特別会計</t>
    <phoneticPr fontId="5"/>
  </si>
  <si>
    <t>国民宿舎直入荘事業特別会計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</si>
  <si>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</si>
  <si>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</si>
  <si>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</si>
  <si>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</si>
  <si>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</si>
  <si>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</si>
  <si>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</si>
  <si>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</si>
  <si>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</si>
  <si>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</si>
  <si>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</si>
  <si>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</si>
  <si>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</si>
  <si>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</si>
  <si>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</si>
  <si>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</si>
  <si>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</si>
  <si>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</si>
  <si>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</si>
  <si>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</si>
  <si>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</si>
  <si>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</si>
  <si>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</si>
  <si>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</si>
  <si>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</si>
  <si>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</si>
  <si>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</si>
  <si>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</si>
  <si>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</si>
  <si>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</si>
  <si>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</si>
  <si>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</si>
  <si>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</si>
  <si>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</si>
  <si>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</si>
  <si>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</si>
  <si>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</si>
  <si>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</si>
  <si>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</si>
  <si>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</si>
  <si>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</si>
  <si>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</si>
  <si>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</si>
  <si>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</si>
  <si>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</si>
  <si>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</si>
  <si>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</si>
  <si>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</si>
  <si>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</si>
  <si>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</si>
  <si>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</si>
  <si>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</si>
  <si>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</si>
  <si>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</si>
  <si>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</si>
  <si>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</si>
  <si>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</si>
  <si>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</si>
  <si>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平成25年度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</si>
  <si>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</si>
  <si>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</si>
  <si>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</si>
  <si>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</si>
  <si>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</si>
  <si>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</si>
  <si>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</si>
  <si>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</si>
  <si>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</si>
  <si>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</si>
  <si>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</si>
  <si>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</si>
  <si>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</si>
  <si>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</si>
  <si>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</si>
  <si>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</si>
  <si>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</si>
  <si>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</si>
  <si>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</si>
  <si>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</si>
  <si>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</si>
  <si>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</si>
  <si>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</si>
  <si>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</si>
  <si>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</si>
  <si>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</si>
  <si>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</si>
  <si>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</si>
  <si>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</si>
  <si>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</si>
  <si>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</si>
  <si>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</si>
  <si>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</si>
  <si>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</si>
  <si>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</si>
  <si>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</si>
  <si>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</si>
  <si>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</si>
  <si>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</si>
  <si>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</si>
  <si>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</si>
  <si>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</si>
  <si>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</si>
  <si>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</si>
  <si>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</si>
  <si>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</si>
  <si>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</si>
  <si>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</si>
  <si>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</si>
  <si>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</si>
  <si>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</si>
  <si>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</si>
  <si>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</si>
  <si>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</si>
  <si>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</si>
  <si>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</si>
  <si>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</si>
  <si>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</si>
  <si>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</si>
  <si>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</si>
  <si>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</si>
  <si>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</si>
  <si>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</si>
  <si>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</si>
  <si>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</si>
  <si>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</si>
  <si>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</si>
  <si>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</si>
  <si>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</si>
  <si>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</si>
  <si>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</si>
  <si>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</si>
  <si>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</si>
  <si>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</si>
  <si>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6.08</t>
  </si>
  <si>
    <t>一般会計</t>
  </si>
  <si>
    <t>水道事業会計</t>
  </si>
  <si>
    <t>介護保険特別会計</t>
  </si>
  <si>
    <t>国民健康保険特別会計</t>
  </si>
  <si>
    <t>▲ 0.03</t>
  </si>
  <si>
    <t>市立こども診療所特別会計</t>
  </si>
  <si>
    <t>国民宿舎直入荘事業特別会計</t>
  </si>
  <si>
    <t>長湯温泉療養文化館特別会計</t>
  </si>
  <si>
    <t>後期高齢者医療特別会計</t>
  </si>
  <si>
    <t>その他会計（赤字）</t>
  </si>
  <si>
    <t>▲ 0.20</t>
  </si>
  <si>
    <t>▲ 0.18</t>
  </si>
  <si>
    <t>その他会計（黒字）</t>
  </si>
  <si>
    <t>大分県消防等補償組合</t>
    <rPh sb="0" eb="3">
      <t>オオイタケン</t>
    </rPh>
    <rPh sb="3" eb="6">
      <t>ショウボウトウ</t>
    </rPh>
    <rPh sb="6" eb="8">
      <t>ホショウ</t>
    </rPh>
    <rPh sb="8" eb="10">
      <t>クミアイ</t>
    </rPh>
    <phoneticPr fontId="5"/>
  </si>
  <si>
    <t>-</t>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</si>
  <si>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1">
      <t>カイ</t>
    </rPh>
    <rPh sb="21" eb="22">
      <t>ケイ</t>
    </rPh>
    <phoneticPr fontId="5"/>
  </si>
  <si>
    <t>大分県市町村管理組合</t>
    <rPh sb="0" eb="3">
      <t>オオイタケン</t>
    </rPh>
    <rPh sb="3" eb="6">
      <t>シチョウソン</t>
    </rPh>
    <rPh sb="6" eb="8">
      <t>カンリ</t>
    </rPh>
    <rPh sb="8" eb="10">
      <t>クミアイ</t>
    </rPh>
    <phoneticPr fontId="5"/>
  </si>
  <si>
    <t>大分県後期高齢者広域連合（普通会計）</t>
    <rPh sb="0" eb="3">
      <t>オオイタケン</t>
    </rPh>
    <rPh sb="3" eb="5">
      <t>コウキ</t>
    </rPh>
    <rPh sb="5" eb="8">
      <t>コウレイシャ</t>
    </rPh>
    <rPh sb="8" eb="10">
      <t>コウイキ</t>
    </rPh>
    <rPh sb="10" eb="12">
      <t>レンゴウ</t>
    </rPh>
    <rPh sb="13" eb="15">
      <t>フツウ</t>
    </rPh>
    <rPh sb="15" eb="17">
      <t>カイケイ</t>
    </rPh>
    <phoneticPr fontId="5"/>
  </si>
  <si>
    <t>大分県後期高齢者広域連合（後期高齢者医療事業会計）</t>
    <rPh sb="0" eb="3">
      <t>オオイタケン</t>
    </rPh>
    <rPh sb="3" eb="5">
      <t>コウキ</t>
    </rPh>
    <rPh sb="5" eb="8">
      <t>コウレイシャ</t>
    </rPh>
    <rPh sb="8" eb="10">
      <t>コウイキ</t>
    </rPh>
    <rPh sb="10" eb="12">
      <t>レンゴウ</t>
    </rPh>
    <rPh sb="13" eb="15">
      <t>コウキ</t>
    </rPh>
    <rPh sb="15" eb="18">
      <t>コウレイシャ</t>
    </rPh>
    <rPh sb="18" eb="20">
      <t>イリョウ</t>
    </rPh>
    <rPh sb="20" eb="22">
      <t>ジギョウ</t>
    </rPh>
    <rPh sb="22" eb="24">
      <t>カイケイ</t>
    </rPh>
    <phoneticPr fontId="5"/>
  </si>
  <si>
    <t>竹田市土地開発公社</t>
    <rPh sb="0" eb="2">
      <t>タケタ</t>
    </rPh>
    <rPh sb="2" eb="3">
      <t>シ</t>
    </rPh>
    <rPh sb="3" eb="5">
      <t>トチ</t>
    </rPh>
    <rPh sb="5" eb="7">
      <t>カイハツ</t>
    </rPh>
    <rPh sb="7" eb="9">
      <t>コウシャ</t>
    </rPh>
    <phoneticPr fontId="5"/>
  </si>
  <si>
    <t>荻町まちおこし（有）</t>
    <rPh sb="0" eb="2">
      <t>オギマチ</t>
    </rPh>
    <rPh sb="8" eb="9">
      <t>ユウ</t>
    </rPh>
    <phoneticPr fontId="5"/>
  </si>
  <si>
    <t>（一財）久住やすらぎ観光公社</t>
    <rPh sb="1" eb="2">
      <t>イチ</t>
    </rPh>
    <rPh sb="2" eb="3">
      <t>ザイ</t>
    </rPh>
    <rPh sb="4" eb="6">
      <t>クジュウ</t>
    </rPh>
    <rPh sb="10" eb="12">
      <t>カンコウ</t>
    </rPh>
    <rPh sb="12" eb="14">
      <t>コウシャ</t>
    </rPh>
    <phoneticPr fontId="5"/>
  </si>
  <si>
    <t>▲0</t>
    <phoneticPr fontId="5"/>
  </si>
  <si>
    <t>（一社）農村商社わかば</t>
    <rPh sb="1" eb="2">
      <t>イチ</t>
    </rPh>
    <rPh sb="2" eb="3">
      <t>シャ</t>
    </rPh>
    <rPh sb="4" eb="6">
      <t>ノウソン</t>
    </rPh>
    <rPh sb="6" eb="8">
      <t>ショウシャ</t>
    </rPh>
    <phoneticPr fontId="5"/>
  </si>
  <si>
    <t>（公社）大分県農業農村振興公社</t>
    <rPh sb="1" eb="3">
      <t>コウシャ</t>
    </rPh>
    <rPh sb="2" eb="3">
      <t>シャ</t>
    </rPh>
    <rPh sb="4" eb="7">
      <t>オオイタケン</t>
    </rPh>
    <rPh sb="7" eb="9">
      <t>ノウギョウ</t>
    </rPh>
    <rPh sb="9" eb="11">
      <t>ノウソン</t>
    </rPh>
    <rPh sb="11" eb="13">
      <t>シンコウ</t>
    </rPh>
    <rPh sb="13" eb="15">
      <t>コウシャ</t>
    </rPh>
    <phoneticPr fontId="5"/>
  </si>
  <si>
    <t>県所管第三セクター</t>
    <rPh sb="0" eb="1">
      <t>ケン</t>
    </rPh>
    <rPh sb="1" eb="3">
      <t>ショカン</t>
    </rPh>
    <rPh sb="3" eb="4">
      <t>ダイ</t>
    </rPh>
    <rPh sb="4" eb="5">
      <t>３</t>
    </rPh>
    <phoneticPr fontId="2"/>
  </si>
  <si>
    <t>基金から6百万円繰入</t>
    <rPh sb="0" eb="2">
      <t>キキン</t>
    </rPh>
    <rPh sb="5" eb="8">
      <t>ヒャクマンエン</t>
    </rPh>
    <rPh sb="8" eb="10">
      <t>クリイレ</t>
    </rPh>
    <phoneticPr fontId="23"/>
  </si>
  <si>
    <t>基金から24百万円繰入</t>
    <rPh sb="0" eb="2">
      <t>キキン</t>
    </rPh>
    <rPh sb="6" eb="9">
      <t>ヒャクマンエン</t>
    </rPh>
    <rPh sb="9" eb="11">
      <t>クリイレ</t>
    </rPh>
    <phoneticPr fontId="23"/>
  </si>
  <si>
    <t>基金から1,193百万円繰入</t>
    <rPh sb="0" eb="2">
      <t>キキン</t>
    </rPh>
    <rPh sb="9" eb="12">
      <t>ヒャクマンエン</t>
    </rPh>
    <rPh sb="12" eb="14">
      <t>クリイレ</t>
    </rPh>
    <phoneticPr fontId="23"/>
  </si>
  <si>
    <t>基金から21百万円繰入</t>
    <rPh sb="0" eb="2">
      <t>キキン</t>
    </rPh>
    <rPh sb="6" eb="9">
      <t>ヒャクマンエン</t>
    </rPh>
    <rPh sb="9" eb="11">
      <t>クリイレ</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</si>
</sst>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double">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3">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0" fontId="18" fillId="0" borderId="0" xfId="27" applyNumberFormat="1" applyFont="1" applyFill="1" applyBorder="1" applyAlignment="1" applyProtection="1">
      <alignment horizontal="left" vertical="center" wrapText="1"/>
      <protection hidden="1"/>
    </xf>
    <xf numFmtId="186" fontId="13" fillId="0" borderId="0" xfId="27" applyNumberFormat="1" applyFont="1" applyFill="1" applyBorder="1" applyAlignment="1" applyProtection="1">
      <alignment horizontal="center" vertical="center"/>
      <protection hidden="1"/>
    </xf>
    <xf numFmtId="0" fontId="13" fillId="0" borderId="0" xfId="27" applyFont="1" applyFill="1" applyBorder="1" applyAlignment="1" applyProtection="1">
      <alignment horizontal="center" vertical="center"/>
      <protection hidden="1"/>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181" fontId="13" fillId="0" borderId="29" xfId="27" applyNumberFormat="1" applyFont="1" applyFill="1" applyBorder="1" applyAlignment="1">
      <alignment horizontal="right" vertical="center"/>
    </xf>
    <xf numFmtId="181" fontId="13" fillId="0" borderId="82" xfId="27" applyNumberFormat="1" applyFont="1" applyFill="1" applyBorder="1" applyAlignment="1">
      <alignment horizontal="right" vertical="center"/>
    </xf>
    <xf numFmtId="181" fontId="13" fillId="0" borderId="84" xfId="27" applyNumberFormat="1" applyFont="1" applyFill="1" applyBorder="1" applyAlignment="1">
      <alignment horizontal="right"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3" fillId="0" borderId="27"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178" fontId="13" fillId="0" borderId="81" xfId="27" applyNumberFormat="1" applyFont="1" applyFill="1" applyBorder="1" applyAlignment="1">
      <alignment horizontal="right"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75"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70" xfId="27" applyFont="1" applyFill="1" applyBorder="1" applyAlignment="1">
      <alignment horizontal="center" vertical="center" wrapText="1"/>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2" xfId="27" applyFont="1" applyFill="1" applyBorder="1" applyAlignment="1">
      <alignment horizontal="center" vertical="center" textRotation="255"/>
    </xf>
    <xf numFmtId="0" fontId="13" fillId="0" borderId="28" xfId="27" applyFont="1" applyFill="1" applyBorder="1" applyAlignment="1">
      <alignment horizontal="center" vertical="center"/>
    </xf>
    <xf numFmtId="0" fontId="18" fillId="0" borderId="30"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73" xfId="27" applyFont="1" applyFill="1" applyBorder="1" applyAlignment="1">
      <alignment horizontal="center" vertical="center" textRotation="255"/>
    </xf>
    <xf numFmtId="0" fontId="13" fillId="0" borderId="29" xfId="27" applyFont="1" applyFill="1" applyBorder="1" applyAlignment="1">
      <alignment vertical="center"/>
    </xf>
    <xf numFmtId="0" fontId="13" fillId="0" borderId="82" xfId="27" applyFont="1" applyFill="1" applyBorder="1" applyAlignment="1">
      <alignment vertical="center"/>
    </xf>
    <xf numFmtId="0" fontId="13" fillId="0" borderId="83" xfId="27" applyFont="1" applyFill="1" applyBorder="1" applyAlignment="1">
      <alignment vertical="center"/>
    </xf>
    <xf numFmtId="178" fontId="13" fillId="0" borderId="29" xfId="27" applyNumberFormat="1" applyFont="1" applyFill="1" applyBorder="1" applyAlignment="1">
      <alignment horizontal="right" vertical="center"/>
    </xf>
    <xf numFmtId="178" fontId="13" fillId="0" borderId="82" xfId="27" applyNumberFormat="1" applyFont="1" applyFill="1" applyBorder="1" applyAlignment="1">
      <alignment horizontal="right" vertical="center"/>
    </xf>
    <xf numFmtId="178" fontId="13" fillId="0" borderId="83" xfId="27" applyNumberFormat="1" applyFont="1" applyFill="1" applyBorder="1" applyAlignment="1">
      <alignment horizontal="right" vertical="center"/>
    </xf>
    <xf numFmtId="0" fontId="13" fillId="0" borderId="29" xfId="27" applyFont="1" applyFill="1" applyBorder="1" applyAlignment="1">
      <alignment vertical="center" shrinkToFit="1"/>
    </xf>
    <xf numFmtId="0" fontId="13" fillId="0" borderId="82" xfId="27" applyFont="1" applyFill="1" applyBorder="1" applyAlignment="1">
      <alignment vertical="center" shrinkToFit="1"/>
    </xf>
    <xf numFmtId="0" fontId="13" fillId="0" borderId="83" xfId="27" applyFont="1" applyFill="1" applyBorder="1" applyAlignment="1">
      <alignment vertical="center" shrinkToFit="1"/>
    </xf>
    <xf numFmtId="0" fontId="19" fillId="0" borderId="31" xfId="27" applyFont="1" applyFill="1" applyBorder="1">
      <alignment vertical="center"/>
    </xf>
    <xf numFmtId="0" fontId="19" fillId="0" borderId="32" xfId="27" applyFont="1" applyFill="1" applyBorder="1">
      <alignmen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78"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76" xfId="27" applyFont="1" applyFill="1" applyBorder="1" applyAlignment="1">
      <alignment horizontal="center" vertical="center"/>
    </xf>
    <xf numFmtId="0" fontId="13" fillId="0" borderId="86" xfId="27" applyFont="1" applyFill="1" applyBorder="1" applyAlignment="1">
      <alignment horizontal="center" vertical="center"/>
    </xf>
    <xf numFmtId="183" fontId="13" fillId="0" borderId="86" xfId="27" applyNumberFormat="1" applyFont="1" applyFill="1" applyBorder="1" applyAlignment="1">
      <alignment horizontal="right" vertical="center"/>
    </xf>
    <xf numFmtId="183" fontId="13" fillId="0" borderId="87"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83" xfId="27" applyNumberFormat="1" applyFont="1" applyFill="1" applyBorder="1" applyAlignment="1">
      <alignment horizontal="right" vertical="center"/>
    </xf>
    <xf numFmtId="0" fontId="13" fillId="0" borderId="22" xfId="27" applyFont="1" applyFill="1" applyBorder="1" applyAlignment="1">
      <alignment vertical="center"/>
    </xf>
    <xf numFmtId="178" fontId="13" fillId="0" borderId="86" xfId="27" applyNumberFormat="1" applyFont="1" applyFill="1" applyBorder="1" applyAlignment="1">
      <alignment horizontal="right" vertical="center"/>
    </xf>
    <xf numFmtId="178" fontId="13" fillId="0" borderId="87"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0" fontId="12" fillId="0" borderId="29" xfId="28" applyFont="1" applyFill="1" applyBorder="1" applyAlignment="1">
      <alignment horizontal="center" vertical="center"/>
    </xf>
    <xf numFmtId="0" fontId="12" fillId="0" borderId="82" xfId="28" applyFont="1" applyFill="1" applyBorder="1" applyAlignment="1">
      <alignment horizontal="center" vertical="center"/>
    </xf>
    <xf numFmtId="0" fontId="12" fillId="0" borderId="83" xfId="28" applyFont="1" applyFill="1" applyBorder="1" applyAlignment="1">
      <alignment horizontal="center"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5" xfId="27" applyNumberFormat="1" applyFont="1" applyFill="1" applyBorder="1" applyAlignment="1">
      <alignment horizontal="right" vertical="center"/>
    </xf>
    <xf numFmtId="0" fontId="13" fillId="0" borderId="9" xfId="27" applyFont="1" applyFill="1" applyBorder="1" applyAlignment="1">
      <alignment horizontal="center" vertical="center"/>
    </xf>
    <xf numFmtId="0" fontId="13" fillId="0" borderId="72" xfId="27" applyFont="1" applyFill="1" applyBorder="1" applyAlignment="1">
      <alignment horizontal="center" vertical="center"/>
    </xf>
    <xf numFmtId="0" fontId="12" fillId="0" borderId="28" xfId="27" applyFont="1" applyFill="1" applyBorder="1" applyAlignment="1">
      <alignmen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81"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81" xfId="27" applyNumberFormat="1" applyFont="1" applyFill="1" applyBorder="1" applyAlignment="1">
      <alignment horizontal="right" vertical="center"/>
    </xf>
    <xf numFmtId="0" fontId="13" fillId="0" borderId="18" xfId="27" applyFont="1" applyFill="1" applyBorder="1" applyAlignment="1">
      <alignment horizontal="center" vertical="center"/>
    </xf>
    <xf numFmtId="181" fontId="13" fillId="0" borderId="50"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2" xfId="27" applyFont="1" applyFill="1" applyBorder="1" applyAlignment="1">
      <alignment horizontal="center" vertical="center" wrapText="1"/>
    </xf>
    <xf numFmtId="0" fontId="12" fillId="0" borderId="67" xfId="27" applyFont="1" applyFill="1" applyBorder="1" applyAlignment="1">
      <alignment vertical="center"/>
    </xf>
    <xf numFmtId="0" fontId="12" fillId="0" borderId="78" xfId="27" applyFont="1" applyFill="1" applyBorder="1" applyAlignment="1">
      <alignment vertical="center"/>
    </xf>
    <xf numFmtId="0" fontId="12" fillId="0" borderId="79" xfId="27" applyFont="1" applyFill="1" applyBorder="1" applyAlignment="1">
      <alignment vertical="center"/>
    </xf>
    <xf numFmtId="178" fontId="12" fillId="0" borderId="67"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81" xfId="27" applyFont="1" applyFill="1" applyBorder="1" applyAlignment="1">
      <alignment horizontal="center"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82" xfId="27" applyNumberFormat="1" applyFont="1" applyFill="1" applyBorder="1" applyAlignment="1">
      <alignment horizontal="right" vertical="center"/>
    </xf>
    <xf numFmtId="185" fontId="13" fillId="0" borderId="84" xfId="27" applyNumberFormat="1" applyFont="1" applyFill="1" applyBorder="1" applyAlignment="1">
      <alignment horizontal="right"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77" xfId="27" applyFont="1" applyFill="1" applyBorder="1" applyAlignment="1">
      <alignment vertical="center"/>
    </xf>
    <xf numFmtId="0" fontId="13" fillId="0" borderId="78" xfId="27" applyFont="1" applyFill="1" applyBorder="1" applyAlignment="1">
      <alignment vertical="center"/>
    </xf>
    <xf numFmtId="0" fontId="13" fillId="0" borderId="79" xfId="27" applyFont="1" applyFill="1" applyBorder="1" applyAlignment="1">
      <alignmen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80" xfId="27" applyNumberFormat="1" applyFont="1" applyFill="1" applyBorder="1" applyAlignment="1">
      <alignment horizontal="right" vertical="center"/>
    </xf>
    <xf numFmtId="0" fontId="13" fillId="0" borderId="48"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53" xfId="27" applyFont="1" applyFill="1" applyBorder="1" applyAlignment="1">
      <alignment horizontal="center"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0" fontId="13" fillId="0" borderId="1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5"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3" xfId="27" applyFont="1" applyFill="1" applyBorder="1" applyAlignment="1">
      <alignment horizontal="center"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178"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97" xfId="17" applyFill="1" applyBorder="1" applyAlignment="1">
      <alignment horizontal="right" vertical="center"/>
    </xf>
    <xf numFmtId="187" fontId="13" fillId="0" borderId="99"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7" xfId="17" applyNumberFormat="1" applyFill="1" applyBorder="1" applyAlignment="1">
      <alignment horizontal="right" vertical="center"/>
    </xf>
    <xf numFmtId="178" fontId="13" fillId="0" borderId="99" xfId="17" applyNumberFormat="1" applyFont="1" applyFill="1" applyBorder="1" applyAlignment="1">
      <alignment horizontal="right" vertical="center"/>
    </xf>
    <xf numFmtId="178" fontId="13" fillId="6" borderId="99"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7" xfId="17" applyNumberFormat="1" applyFont="1" applyFill="1" applyBorder="1" applyAlignment="1">
      <alignment horizontal="right" vertical="center"/>
    </xf>
    <xf numFmtId="0" fontId="13" fillId="6" borderId="99"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187" fontId="13" fillId="0" borderId="95"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3"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78" fontId="13" fillId="6" borderId="95"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0" fontId="13" fillId="6" borderId="95"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0" fontId="1" fillId="0" borderId="0" xfId="17" applyFill="1" applyAlignment="1">
      <alignment horizontal="right" vertical="center"/>
    </xf>
    <xf numFmtId="0" fontId="1" fillId="0" borderId="93" xfId="17" applyFill="1" applyBorder="1" applyAlignment="1">
      <alignment horizontal="right" vertical="center"/>
    </xf>
    <xf numFmtId="187" fontId="1" fillId="0" borderId="0" xfId="17" applyNumberFormat="1" applyFill="1" applyAlignment="1">
      <alignment horizontal="right" vertical="center"/>
    </xf>
    <xf numFmtId="187" fontId="1" fillId="0" borderId="93" xfId="17" applyNumberFormat="1" applyFill="1" applyBorder="1" applyAlignment="1">
      <alignment horizontal="right" vertical="center"/>
    </xf>
    <xf numFmtId="181" fontId="13" fillId="0" borderId="95"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 fillId="0" borderId="61" xfId="17"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0" fontId="13" fillId="0" borderId="0" xfId="17" applyFont="1" applyFill="1" applyBorder="1">
      <alignment vertical="center"/>
    </xf>
    <xf numFmtId="0" fontId="13" fillId="0" borderId="61" xfId="17" applyFont="1" applyFill="1" applyBorder="1">
      <alignment vertical="center"/>
    </xf>
    <xf numFmtId="178" fontId="13" fillId="0" borderId="61" xfId="17" applyNumberFormat="1" applyFont="1" applyFill="1" applyBorder="1" applyAlignment="1">
      <alignment horizontal="right" vertical="center"/>
    </xf>
    <xf numFmtId="0" fontId="13" fillId="0" borderId="54" xfId="17" applyFont="1" applyFill="1" applyBorder="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178"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178" fontId="13" fillId="0" borderId="33" xfId="17" applyNumberFormat="1" applyFont="1" applyFill="1" applyBorder="1" applyAlignment="1">
      <alignment horizontal="right" vertical="center"/>
    </xf>
    <xf numFmtId="178" fontId="13" fillId="0" borderId="97"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81" fontId="13" fillId="0" borderId="37"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30"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181" fontId="13" fillId="0" borderId="26" xfId="17" applyNumberFormat="1" applyFont="1" applyFill="1" applyBorder="1" applyAlignment="1">
      <alignment horizontal="right" vertical="center"/>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181" fontId="13" fillId="0" borderId="45" xfId="17" applyNumberFormat="1" applyFont="1" applyFill="1" applyBorder="1" applyAlignment="1">
      <alignment horizontal="right" vertical="center"/>
    </xf>
    <xf numFmtId="0" fontId="1" fillId="0" borderId="30" xfId="17"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0" fontId="1" fillId="0" borderId="31" xfId="17" applyBorder="1" applyAlignment="1">
      <alignment horizontal="center" vertical="center"/>
    </xf>
    <xf numFmtId="0" fontId="1" fillId="0" borderId="32" xfId="17" applyBorder="1" applyAlignment="1">
      <alignment horizontal="center"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178" fontId="13" fillId="0" borderId="96" xfId="17" applyNumberFormat="1" applyFont="1" applyFill="1" applyBorder="1" applyAlignment="1">
      <alignment horizontal="right" vertical="center"/>
    </xf>
    <xf numFmtId="0" fontId="13" fillId="0" borderId="54" xfId="17" applyFont="1" applyBorder="1" applyAlignment="1">
      <alignment vertical="center"/>
    </xf>
    <xf numFmtId="0" fontId="8" fillId="0" borderId="0" xfId="10" applyBorder="1" applyAlignment="1">
      <alignment vertical="center"/>
    </xf>
    <xf numFmtId="0" fontId="8" fillId="0" borderId="61" xfId="10" applyBorder="1" applyAlignment="1">
      <alignmen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178" fontId="13" fillId="0" borderId="92"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1" fontId="13" fillId="0" borderId="92"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0" fontId="8" fillId="0" borderId="0" xfId="10" applyAlignment="1">
      <alignment vertical="center"/>
    </xf>
    <xf numFmtId="187" fontId="13" fillId="0" borderId="92"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81" fontId="13" fillId="0" borderId="91"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4" xfId="17" applyFont="1" applyBorder="1" applyAlignment="1">
      <alignment horizontal="center" vertical="center"/>
    </xf>
    <xf numFmtId="189" fontId="25" fillId="4" borderId="73"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72" xfId="36" applyNumberFormat="1" applyFont="1" applyFill="1" applyBorder="1" applyAlignment="1" applyProtection="1">
      <alignment horizontal="right" vertical="center" shrinkToFit="1"/>
    </xf>
    <xf numFmtId="189" fontId="25" fillId="4" borderId="177" xfId="36" applyNumberFormat="1" applyFont="1" applyFill="1" applyBorder="1" applyAlignment="1" applyProtection="1">
      <alignment horizontal="right" vertical="center" shrinkToFit="1"/>
    </xf>
    <xf numFmtId="189" fontId="25" fillId="4" borderId="178" xfId="36" applyNumberFormat="1" applyFont="1" applyFill="1" applyBorder="1" applyAlignment="1" applyProtection="1">
      <alignment horizontal="right" vertical="center" shrinkToFit="1"/>
    </xf>
    <xf numFmtId="189" fontId="25" fillId="4" borderId="179"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88" fontId="25" fillId="4" borderId="180" xfId="36" applyNumberFormat="1" applyFont="1" applyFill="1" applyBorder="1" applyAlignment="1" applyProtection="1">
      <alignment horizontal="right" vertical="center" shrinkToFit="1"/>
    </xf>
    <xf numFmtId="188" fontId="25" fillId="4" borderId="181" xfId="36" applyNumberFormat="1" applyFont="1" applyFill="1" applyBorder="1" applyAlignment="1" applyProtection="1">
      <alignment horizontal="right" vertical="center" shrinkToFit="1"/>
    </xf>
    <xf numFmtId="188" fontId="25" fillId="4" borderId="182" xfId="36" applyNumberFormat="1" applyFont="1" applyFill="1" applyBorder="1" applyAlignment="1" applyProtection="1">
      <alignment horizontal="right" vertical="center" shrinkToFit="1"/>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188" fontId="25" fillId="4" borderId="183" xfId="36" applyNumberFormat="1" applyFont="1" applyFill="1" applyBorder="1" applyAlignment="1" applyProtection="1">
      <alignment horizontal="right" vertical="center" shrinkToFit="1"/>
    </xf>
    <xf numFmtId="188" fontId="25" fillId="4" borderId="184" xfId="36" applyNumberFormat="1" applyFont="1" applyFill="1" applyBorder="1" applyAlignment="1" applyProtection="1">
      <alignment horizontal="right" vertical="center" shrinkToFit="1"/>
    </xf>
    <xf numFmtId="188" fontId="25" fillId="4" borderId="185" xfId="36" applyNumberFormat="1" applyFont="1" applyFill="1" applyBorder="1" applyAlignment="1" applyProtection="1">
      <alignment horizontal="right" vertical="center" shrinkToFit="1"/>
    </xf>
    <xf numFmtId="188" fontId="25" fillId="4" borderId="166" xfId="36" applyNumberFormat="1" applyFont="1" applyFill="1" applyBorder="1" applyAlignment="1" applyProtection="1">
      <alignment horizontal="right" vertical="center" shrinkToFit="1"/>
    </xf>
    <xf numFmtId="188" fontId="25" fillId="4" borderId="167" xfId="36" applyNumberFormat="1" applyFont="1" applyFill="1" applyBorder="1" applyAlignment="1" applyProtection="1">
      <alignment horizontal="right" vertical="center" shrinkToFit="1"/>
    </xf>
    <xf numFmtId="188" fontId="25" fillId="4" borderId="186"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59" xfId="36" applyNumberFormat="1" applyFont="1" applyFill="1" applyBorder="1" applyAlignment="1" applyProtection="1">
      <alignment horizontal="right" vertical="center" shrinkToFit="1"/>
    </xf>
    <xf numFmtId="188" fontId="25" fillId="4" borderId="158" xfId="36" applyNumberFormat="1" applyFont="1" applyFill="1" applyBorder="1" applyAlignment="1" applyProtection="1">
      <alignment horizontal="right" vertical="center" shrinkToFit="1"/>
    </xf>
    <xf numFmtId="188" fontId="25" fillId="4" borderId="160" xfId="36" applyNumberFormat="1" applyFont="1" applyFill="1" applyBorder="1" applyAlignment="1" applyProtection="1">
      <alignment horizontal="right" vertical="center" shrinkToFit="1"/>
    </xf>
    <xf numFmtId="188" fontId="25" fillId="4" borderId="161" xfId="36" applyNumberFormat="1" applyFont="1" applyFill="1" applyBorder="1" applyAlignment="1" applyProtection="1">
      <alignment horizontal="right" vertical="center" shrinkToFit="1"/>
    </xf>
    <xf numFmtId="188" fontId="25" fillId="4" borderId="162"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72" xfId="30" applyFont="1" applyFill="1" applyBorder="1" applyAlignment="1" applyProtection="1">
      <alignment horizontal="center" vertical="center"/>
    </xf>
    <xf numFmtId="188" fontId="25" fillId="4" borderId="132" xfId="36" applyNumberFormat="1" applyFont="1" applyFill="1" applyBorder="1" applyAlignment="1" applyProtection="1">
      <alignment horizontal="right" vertical="center" shrinkToFit="1"/>
    </xf>
    <xf numFmtId="188" fontId="25" fillId="4" borderId="82" xfId="36" applyNumberFormat="1" applyFont="1" applyFill="1" applyBorder="1" applyAlignment="1" applyProtection="1">
      <alignment horizontal="right" vertical="center" shrinkToFit="1"/>
    </xf>
    <xf numFmtId="188" fontId="25" fillId="4" borderId="187"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0" fontId="25" fillId="4" borderId="51" xfId="30" applyFont="1" applyFill="1" applyBorder="1" applyProtection="1">
      <alignment vertical="center"/>
    </xf>
    <xf numFmtId="0" fontId="25" fillId="4" borderId="72" xfId="30" applyFont="1" applyFill="1" applyBorder="1" applyProtection="1">
      <alignment vertical="center"/>
    </xf>
    <xf numFmtId="188" fontId="25" fillId="4" borderId="95"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0" fontId="25" fillId="4" borderId="77" xfId="30" applyFont="1" applyFill="1" applyBorder="1" applyAlignment="1" applyProtection="1">
      <alignment horizontal="center" vertical="center"/>
    </xf>
    <xf numFmtId="0" fontId="25" fillId="4" borderId="78" xfId="30" applyFont="1" applyFill="1" applyBorder="1" applyAlignment="1" applyProtection="1">
      <alignment horizontal="center" vertical="center"/>
    </xf>
    <xf numFmtId="0" fontId="25" fillId="4" borderId="79" xfId="30" applyFont="1" applyFill="1" applyBorder="1" applyAlignment="1" applyProtection="1">
      <alignment horizontal="center" vertical="center"/>
    </xf>
    <xf numFmtId="0" fontId="25" fillId="4" borderId="80" xfId="30" applyFont="1" applyFill="1" applyBorder="1" applyAlignment="1" applyProtection="1">
      <alignment horizontal="center" vertical="center"/>
    </xf>
    <xf numFmtId="0" fontId="25" fillId="4" borderId="54"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77" fontId="25" fillId="4" borderId="153"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88" fontId="25" fillId="4" borderId="174" xfId="36" applyNumberFormat="1" applyFont="1" applyFill="1" applyBorder="1" applyAlignment="1" applyProtection="1">
      <alignment horizontal="right" vertical="center" shrinkToFit="1"/>
    </xf>
    <xf numFmtId="188" fontId="25" fillId="4" borderId="175" xfId="36" applyNumberFormat="1" applyFont="1" applyFill="1" applyBorder="1" applyAlignment="1" applyProtection="1">
      <alignment horizontal="right" vertical="center" shrinkToFit="1"/>
    </xf>
    <xf numFmtId="188" fontId="25" fillId="4" borderId="176" xfId="36" applyNumberFormat="1" applyFont="1" applyFill="1" applyBorder="1" applyAlignment="1" applyProtection="1">
      <alignment horizontal="right" vertical="center" shrinkToFit="1"/>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77" fontId="25" fillId="4" borderId="155"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188" fontId="25" fillId="4" borderId="91" xfId="36" applyNumberFormat="1" applyFont="1" applyFill="1" applyBorder="1" applyAlignment="1" applyProtection="1">
      <alignment horizontal="right" vertical="center" shrinkToFit="1"/>
    </xf>
    <xf numFmtId="188" fontId="25" fillId="4" borderId="156"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0" fontId="25" fillId="4" borderId="89" xfId="30" applyFont="1" applyFill="1" applyBorder="1" applyAlignment="1" applyProtection="1">
      <alignment horizontal="center" vertical="center"/>
    </xf>
    <xf numFmtId="188" fontId="25" fillId="4" borderId="99"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70" xfId="36" applyNumberFormat="1" applyFont="1" applyFill="1" applyBorder="1" applyAlignment="1" applyProtection="1">
      <alignment horizontal="right" vertical="center" shrinkToFi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wrapText="1"/>
    </xf>
    <xf numFmtId="0" fontId="25" fillId="4" borderId="28" xfId="30" applyFont="1" applyFill="1" applyBorder="1" applyProtection="1">
      <alignment vertical="center"/>
    </xf>
    <xf numFmtId="176" fontId="25" fillId="4" borderId="75" xfId="36" applyNumberFormat="1" applyFont="1" applyFill="1" applyBorder="1" applyAlignment="1" applyProtection="1">
      <alignment horizontal="right" vertical="center" shrinkToFit="1"/>
    </xf>
    <xf numFmtId="0" fontId="25" fillId="4" borderId="73" xfId="30" applyFont="1" applyFill="1" applyBorder="1" applyProtection="1">
      <alignment vertical="center"/>
    </xf>
    <xf numFmtId="177" fontId="25" fillId="4" borderId="171" xfId="36" applyNumberFormat="1" applyFont="1" applyFill="1" applyBorder="1" applyAlignment="1" applyProtection="1">
      <alignment horizontal="right" vertical="center" shrinkToFit="1"/>
    </xf>
    <xf numFmtId="177" fontId="25" fillId="4" borderId="172" xfId="36" applyNumberFormat="1" applyFont="1" applyFill="1" applyBorder="1" applyAlignment="1" applyProtection="1">
      <alignment horizontal="right" vertical="center" shrinkToFit="1"/>
    </xf>
    <xf numFmtId="188" fontId="25" fillId="4" borderId="172" xfId="36" applyNumberFormat="1" applyFont="1" applyFill="1" applyBorder="1" applyAlignment="1" applyProtection="1">
      <alignment horizontal="right" vertical="center" shrinkToFit="1"/>
    </xf>
    <xf numFmtId="188" fontId="25" fillId="4" borderId="173" xfId="36" applyNumberFormat="1" applyFont="1" applyFill="1" applyBorder="1" applyAlignment="1" applyProtection="1">
      <alignment horizontal="right" vertical="center" shrinkToFit="1"/>
    </xf>
    <xf numFmtId="188" fontId="25" fillId="4" borderId="94" xfId="36" applyNumberFormat="1" applyFont="1" applyFill="1" applyBorder="1" applyAlignment="1" applyProtection="1">
      <alignment horizontal="right" vertical="center" shrinkToFit="1"/>
    </xf>
    <xf numFmtId="188" fontId="25" fillId="4" borderId="154" xfId="36" applyNumberFormat="1" applyFont="1" applyFill="1" applyBorder="1" applyAlignment="1" applyProtection="1">
      <alignment horizontal="right" vertical="center" shrinkToFi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188" fontId="25" fillId="4" borderId="130" xfId="36" applyNumberFormat="1" applyFont="1" applyFill="1" applyBorder="1" applyAlignment="1" applyProtection="1">
      <alignment horizontal="right" vertical="center" shrinkToFit="1"/>
    </xf>
    <xf numFmtId="188" fontId="25" fillId="4" borderId="131" xfId="36" applyNumberFormat="1" applyFont="1" applyFill="1" applyBorder="1" applyAlignment="1" applyProtection="1">
      <alignment horizontal="right" vertical="center" shrinkToFit="1"/>
    </xf>
    <xf numFmtId="188" fontId="25" fillId="4" borderId="168"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82" xfId="30" applyFont="1" applyFill="1" applyBorder="1" applyAlignment="1" applyProtection="1">
      <alignment horizontal="left" vertical="center"/>
    </xf>
    <xf numFmtId="0" fontId="25" fillId="4" borderId="83" xfId="30" applyFont="1" applyFill="1" applyBorder="1" applyAlignment="1" applyProtection="1">
      <alignment horizontal="left" vertical="center"/>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177" fontId="25" fillId="4" borderId="169" xfId="36" applyNumberFormat="1" applyFont="1" applyFill="1" applyBorder="1" applyAlignment="1" applyProtection="1">
      <alignment horizontal="right" vertical="center" shrinkToFit="1"/>
    </xf>
    <xf numFmtId="177" fontId="25" fillId="4" borderId="170" xfId="36" applyNumberFormat="1" applyFont="1" applyFill="1" applyBorder="1" applyAlignment="1" applyProtection="1">
      <alignment horizontal="right" vertical="center" shrinkToFit="1"/>
    </xf>
    <xf numFmtId="188" fontId="25" fillId="4" borderId="164"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26" xfId="30" applyFont="1" applyFill="1" applyBorder="1" applyProtection="1">
      <alignment vertical="center"/>
    </xf>
    <xf numFmtId="0" fontId="25" fillId="4" borderId="37" xfId="30" applyFont="1" applyFill="1" applyBorder="1" applyProtection="1">
      <alignment vertical="center"/>
    </xf>
    <xf numFmtId="0" fontId="25" fillId="4" borderId="33" xfId="30" applyFont="1" applyFill="1" applyBorder="1" applyProtection="1">
      <alignment vertical="center"/>
    </xf>
    <xf numFmtId="188" fontId="25" fillId="4" borderId="96" xfId="36" applyNumberFormat="1" applyFont="1" applyFill="1" applyBorder="1" applyAlignment="1" applyProtection="1">
      <alignment horizontal="right" vertical="center" shrinkToFit="1"/>
    </xf>
    <xf numFmtId="188" fontId="25" fillId="4" borderId="65"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77" fontId="25" fillId="4" borderId="163"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88" fontId="25" fillId="4" borderId="165"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188" fontId="25" fillId="4" borderId="15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88" fontId="25" fillId="4" borderId="92"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5"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0" fontId="25" fillId="4" borderId="22"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27" xfId="30" applyFont="1" applyFill="1" applyBorder="1" applyAlignment="1" applyProtection="1">
      <alignment horizontal="center" vertical="center"/>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81" xfId="36" applyFont="1" applyFill="1" applyBorder="1" applyAlignment="1" applyProtection="1">
      <alignment horizontal="center" vertical="center"/>
    </xf>
    <xf numFmtId="177" fontId="25" fillId="4" borderId="27"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59" xfId="36" applyNumberFormat="1" applyFont="1" applyFill="1" applyBorder="1" applyAlignment="1" applyProtection="1">
      <alignment horizontal="right" vertical="center" shrinkToFit="1"/>
    </xf>
    <xf numFmtId="0" fontId="25" fillId="4" borderId="0" xfId="30" applyFont="1" applyFill="1" applyProtection="1">
      <alignment vertical="center"/>
    </xf>
    <xf numFmtId="177" fontId="25" fillId="4" borderId="158" xfId="36" applyNumberFormat="1" applyFont="1" applyFill="1" applyBorder="1" applyAlignment="1" applyProtection="1">
      <alignment horizontal="right" vertical="center" shrinkToFit="1"/>
    </xf>
    <xf numFmtId="177" fontId="25" fillId="4" borderId="160" xfId="36" applyNumberFormat="1" applyFont="1" applyFill="1" applyBorder="1" applyAlignment="1" applyProtection="1">
      <alignment horizontal="right" vertical="center" shrinkToFit="1"/>
    </xf>
    <xf numFmtId="177" fontId="25" fillId="4" borderId="161" xfId="36" applyNumberFormat="1" applyFont="1" applyFill="1" applyBorder="1" applyAlignment="1" applyProtection="1">
      <alignment horizontal="right" vertical="center" shrinkToFit="1"/>
    </xf>
    <xf numFmtId="177" fontId="25" fillId="4" borderId="162"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77" fontId="25" fillId="4" borderId="95" xfId="35" applyNumberFormat="1" applyFont="1" applyFill="1" applyBorder="1" applyAlignment="1" applyProtection="1">
      <alignment horizontal="right" vertical="center" shrinkToFit="1"/>
    </xf>
    <xf numFmtId="188" fontId="25" fillId="4" borderId="95"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61" xfId="30" applyFont="1" applyFill="1" applyBorder="1" applyAlignment="1" applyProtection="1">
      <alignment horizontal="left" vertical="center"/>
    </xf>
    <xf numFmtId="0" fontId="25" fillId="4" borderId="28"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81" xfId="30" applyFont="1" applyFill="1" applyBorder="1" applyAlignment="1" applyProtection="1">
      <alignment horizontal="center" vertical="center"/>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24" xfId="30" applyFont="1" applyFill="1" applyBorder="1" applyAlignment="1" applyProtection="1">
      <alignment horizontal="center" vertical="center"/>
    </xf>
    <xf numFmtId="0" fontId="25" fillId="5" borderId="29" xfId="30" applyNumberFormat="1" applyFont="1" applyFill="1" applyBorder="1" applyAlignment="1" applyProtection="1">
      <alignment horizontal="left" vertical="center" shrinkToFit="1"/>
      <protection locked="0"/>
    </xf>
    <xf numFmtId="0" fontId="25" fillId="5" borderId="82" xfId="30" applyNumberFormat="1" applyFont="1" applyFill="1" applyBorder="1" applyAlignment="1" applyProtection="1">
      <alignment horizontal="left" vertical="center" shrinkToFit="1"/>
      <protection locked="0"/>
    </xf>
    <xf numFmtId="0" fontId="25" fillId="5" borderId="84"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70" xfId="30" applyFont="1" applyFill="1" applyBorder="1" applyAlignment="1" applyProtection="1">
      <alignment horizontal="center" vertical="center"/>
    </xf>
    <xf numFmtId="0" fontId="25" fillId="4" borderId="115" xfId="30" applyNumberFormat="1" applyFont="1" applyFill="1" applyBorder="1" applyAlignment="1" applyProtection="1">
      <alignment horizontal="left" vertical="center" shrinkToFit="1"/>
      <protection locked="0"/>
    </xf>
    <xf numFmtId="0" fontId="25" fillId="4" borderId="116" xfId="30" applyNumberFormat="1" applyFont="1" applyFill="1" applyBorder="1" applyAlignment="1" applyProtection="1">
      <alignment horizontal="left" vertical="center" shrinkToFit="1"/>
      <protection locked="0"/>
    </xf>
    <xf numFmtId="0" fontId="25" fillId="4" borderId="122" xfId="30" applyNumberFormat="1" applyFont="1" applyFill="1" applyBorder="1" applyAlignment="1" applyProtection="1">
      <alignment horizontal="lef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82" xfId="30" applyFont="1" applyFill="1" applyBorder="1" applyAlignment="1" applyProtection="1">
      <alignment horizontal="left" vertical="center" shrinkToFit="1"/>
      <protection locked="0"/>
    </xf>
    <xf numFmtId="0" fontId="25" fillId="5" borderId="83" xfId="30" applyFont="1" applyFill="1" applyBorder="1" applyAlignment="1" applyProtection="1">
      <alignment horizontal="left" vertical="center" shrinkToFit="1"/>
      <protection locked="0"/>
    </xf>
    <xf numFmtId="177" fontId="25" fillId="5" borderId="150" xfId="30" applyNumberFormat="1" applyFont="1" applyFill="1" applyBorder="1" applyAlignment="1" applyProtection="1">
      <alignment horizontal="right" vertical="center" shrinkToFit="1"/>
      <protection locked="0"/>
    </xf>
    <xf numFmtId="177" fontId="25" fillId="5" borderId="151" xfId="30" applyNumberFormat="1" applyFont="1" applyFill="1" applyBorder="1" applyAlignment="1" applyProtection="1">
      <alignment horizontal="right" vertical="center" shrinkToFit="1"/>
      <protection locked="0"/>
    </xf>
    <xf numFmtId="177" fontId="25" fillId="5" borderId="152" xfId="30" applyNumberFormat="1" applyFont="1" applyFill="1" applyBorder="1" applyAlignment="1" applyProtection="1">
      <alignment horizontal="righ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82" xfId="30" applyNumberFormat="1" applyFont="1" applyFill="1" applyBorder="1" applyAlignment="1" applyProtection="1">
      <alignment horizontal="right" vertical="center" shrinkToFit="1"/>
      <protection locked="0"/>
    </xf>
    <xf numFmtId="177" fontId="25" fillId="5" borderId="83" xfId="30" applyNumberFormat="1" applyFont="1" applyFill="1" applyBorder="1" applyAlignment="1" applyProtection="1">
      <alignment horizontal="right" vertical="center" shrinkToFit="1"/>
      <protection locked="0"/>
    </xf>
    <xf numFmtId="0" fontId="25" fillId="4" borderId="115" xfId="30" applyFont="1" applyFill="1" applyBorder="1" applyAlignment="1" applyProtection="1">
      <alignment horizontal="left" vertical="center" shrinkToFit="1"/>
      <protection locked="0"/>
    </xf>
    <xf numFmtId="0" fontId="25" fillId="4" borderId="116" xfId="30" applyFont="1" applyFill="1" applyBorder="1" applyAlignment="1" applyProtection="1">
      <alignment horizontal="left" vertical="center" shrinkToFit="1"/>
      <protection locked="0"/>
    </xf>
    <xf numFmtId="0" fontId="25" fillId="4" borderId="117" xfId="30" applyFont="1" applyFill="1" applyBorder="1" applyAlignment="1" applyProtection="1">
      <alignment horizontal="left" vertical="center" shrinkToFit="1"/>
      <protection locked="0"/>
    </xf>
    <xf numFmtId="177" fontId="25" fillId="4" borderId="115" xfId="30" applyNumberFormat="1" applyFont="1" applyFill="1" applyBorder="1" applyAlignment="1" applyProtection="1">
      <alignment horizontal="right" vertical="center" shrinkToFit="1"/>
      <protection locked="0"/>
    </xf>
    <xf numFmtId="177" fontId="25" fillId="4" borderId="116" xfId="30" applyNumberFormat="1" applyFont="1" applyFill="1" applyBorder="1" applyAlignment="1" applyProtection="1">
      <alignment horizontal="right" vertical="center" shrinkToFit="1"/>
      <protection locked="0"/>
    </xf>
    <xf numFmtId="177" fontId="25" fillId="4" borderId="117" xfId="30" applyNumberFormat="1" applyFont="1" applyFill="1" applyBorder="1" applyAlignment="1" applyProtection="1">
      <alignment horizontal="right" vertical="center" shrinkToFit="1"/>
      <protection locked="0"/>
    </xf>
    <xf numFmtId="177" fontId="25" fillId="5" borderId="131" xfId="30" applyNumberFormat="1" applyFont="1" applyFill="1" applyBorder="1" applyAlignment="1" applyProtection="1">
      <alignment horizontal="right" vertical="center" shrinkToFit="1"/>
      <protection locked="0"/>
    </xf>
    <xf numFmtId="0" fontId="25" fillId="5" borderId="131" xfId="30" applyNumberFormat="1" applyFont="1" applyFill="1" applyBorder="1" applyAlignment="1" applyProtection="1">
      <alignment horizontal="left" vertical="center" shrinkToFit="1"/>
      <protection locked="0"/>
    </xf>
    <xf numFmtId="0" fontId="25" fillId="5" borderId="134" xfId="30" applyNumberFormat="1" applyFont="1" applyFill="1" applyBorder="1" applyAlignment="1" applyProtection="1">
      <alignment horizontal="lef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36" xfId="30" applyNumberFormat="1" applyFont="1" applyFill="1" applyBorder="1" applyAlignment="1" applyProtection="1">
      <alignment horizontal="right" vertical="center" shrinkToFit="1"/>
      <protection locked="0"/>
    </xf>
    <xf numFmtId="0" fontId="25" fillId="4" borderId="147" xfId="30" applyFont="1" applyFill="1" applyBorder="1" applyAlignment="1" applyProtection="1">
      <alignment horizontal="lef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177" fontId="25" fillId="4" borderId="127" xfId="30" applyNumberFormat="1" applyFont="1" applyFill="1" applyBorder="1" applyAlignment="1" applyProtection="1">
      <alignment horizontal="right" vertical="center" shrinkToFit="1"/>
      <protection locked="0"/>
    </xf>
    <xf numFmtId="177" fontId="25" fillId="4" borderId="128" xfId="30" applyNumberFormat="1" applyFont="1" applyFill="1" applyBorder="1" applyAlignment="1" applyProtection="1">
      <alignment horizontal="right" vertical="center" shrinkToFit="1"/>
      <protection locked="0"/>
    </xf>
    <xf numFmtId="0" fontId="25" fillId="4" borderId="128" xfId="30" applyNumberFormat="1" applyFont="1" applyFill="1" applyBorder="1" applyAlignment="1" applyProtection="1">
      <alignment horizontal="left" vertical="center" shrinkToFit="1"/>
      <protection locked="0"/>
    </xf>
    <xf numFmtId="0" fontId="25" fillId="4" borderId="138" xfId="30" applyNumberFormat="1" applyFont="1" applyFill="1" applyBorder="1" applyAlignment="1" applyProtection="1">
      <alignment horizontal="left" vertical="center" shrinkToFit="1"/>
      <protection locked="0"/>
    </xf>
    <xf numFmtId="177" fontId="25" fillId="0" borderId="119" xfId="30" applyNumberFormat="1" applyFont="1" applyBorder="1" applyAlignment="1" applyProtection="1">
      <alignment horizontal="right" vertical="center" shrinkToFit="1"/>
      <protection locked="0"/>
    </xf>
    <xf numFmtId="0" fontId="25" fillId="0" borderId="119" xfId="30" applyNumberFormat="1" applyFont="1" applyBorder="1" applyAlignment="1" applyProtection="1">
      <alignment horizontal="left" vertical="center" shrinkToFit="1"/>
      <protection locked="0"/>
    </xf>
    <xf numFmtId="0" fontId="25" fillId="0" borderId="124" xfId="30" applyNumberFormat="1" applyFont="1" applyBorder="1" applyAlignment="1" applyProtection="1">
      <alignment horizontal="left" vertical="center" shrinkToFit="1"/>
      <protection locked="0"/>
    </xf>
    <xf numFmtId="0" fontId="25" fillId="0" borderId="115" xfId="30" applyFont="1" applyBorder="1" applyAlignment="1" applyProtection="1">
      <alignment horizontal="left" vertical="center" shrinkToFit="1"/>
      <protection locked="0"/>
    </xf>
    <xf numFmtId="0" fontId="25" fillId="0" borderId="116" xfId="30" applyFont="1" applyBorder="1" applyAlignment="1" applyProtection="1">
      <alignment horizontal="left" vertical="center" shrinkToFit="1"/>
      <protection locked="0"/>
    </xf>
    <xf numFmtId="0" fontId="25" fillId="0" borderId="117" xfId="30" applyFont="1" applyBorder="1" applyAlignment="1" applyProtection="1">
      <alignment horizontal="left" vertical="center" shrinkToFit="1"/>
      <protection locked="0"/>
    </xf>
    <xf numFmtId="177" fontId="25" fillId="0" borderId="118" xfId="30" applyNumberFormat="1" applyFont="1" applyBorder="1" applyAlignment="1" applyProtection="1">
      <alignment horizontal="right" vertical="center" shrinkToFit="1"/>
      <protection locked="0"/>
    </xf>
    <xf numFmtId="177" fontId="25" fillId="0" borderId="115" xfId="30" applyNumberFormat="1" applyFont="1" applyBorder="1" applyAlignment="1" applyProtection="1">
      <alignment horizontal="right" vertical="center" shrinkToFit="1"/>
      <protection locked="0"/>
    </xf>
    <xf numFmtId="177" fontId="25" fillId="0" borderId="116" xfId="30" applyNumberFormat="1" applyFont="1" applyBorder="1" applyAlignment="1" applyProtection="1">
      <alignment horizontal="right" vertical="center" shrinkToFit="1"/>
      <protection locked="0"/>
    </xf>
    <xf numFmtId="177" fontId="25" fillId="0" borderId="123" xfId="30" applyNumberFormat="1" applyFont="1" applyBorder="1" applyAlignment="1" applyProtection="1">
      <alignment horizontal="right" vertical="center" shrinkToFit="1"/>
      <protection locked="0"/>
    </xf>
    <xf numFmtId="177" fontId="25" fillId="0" borderId="120" xfId="30" applyNumberFormat="1" applyFont="1" applyBorder="1" applyAlignment="1" applyProtection="1">
      <alignment horizontal="right" vertical="center" shrinkToFit="1"/>
      <protection locked="0"/>
    </xf>
    <xf numFmtId="177" fontId="25" fillId="0" borderId="108" xfId="30" applyNumberFormat="1" applyFont="1" applyBorder="1" applyAlignment="1" applyProtection="1">
      <alignment horizontal="right" vertical="center" shrinkToFit="1"/>
      <protection locked="0"/>
    </xf>
    <xf numFmtId="0" fontId="25" fillId="0" borderId="108" xfId="30" applyNumberFormat="1" applyFont="1" applyBorder="1" applyAlignment="1" applyProtection="1">
      <alignment horizontal="left" vertical="center" shrinkToFit="1"/>
      <protection locked="0"/>
    </xf>
    <xf numFmtId="0" fontId="25" fillId="0" borderId="126" xfId="30" applyNumberFormat="1" applyFont="1" applyBorder="1" applyAlignment="1" applyProtection="1">
      <alignment horizontal="left" vertical="center" shrinkToFit="1"/>
      <protection locked="0"/>
    </xf>
    <xf numFmtId="0" fontId="25" fillId="0" borderId="104" xfId="30" applyFont="1" applyBorder="1" applyAlignment="1" applyProtection="1">
      <alignment horizontal="left" vertical="center" shrinkToFit="1"/>
      <protection locked="0"/>
    </xf>
    <xf numFmtId="0" fontId="25" fillId="0" borderId="105" xfId="30" applyFont="1" applyBorder="1" applyAlignment="1" applyProtection="1">
      <alignment horizontal="left" vertical="center" shrinkToFit="1"/>
      <protection locked="0"/>
    </xf>
    <xf numFmtId="0" fontId="25" fillId="0" borderId="106" xfId="30" applyFont="1" applyBorder="1" applyAlignment="1" applyProtection="1">
      <alignment horizontal="left" vertical="center" shrinkToFit="1"/>
      <protection locked="0"/>
    </xf>
    <xf numFmtId="177" fontId="25" fillId="0" borderId="107" xfId="30" applyNumberFormat="1" applyFont="1" applyBorder="1" applyAlignment="1" applyProtection="1">
      <alignment horizontal="right" vertical="center" shrinkToFit="1"/>
      <protection locked="0"/>
    </xf>
    <xf numFmtId="177" fontId="25" fillId="0" borderId="115" xfId="29" applyNumberFormat="1" applyFont="1" applyBorder="1" applyAlignment="1" applyProtection="1">
      <alignment horizontal="right" vertical="center" shrinkToFit="1"/>
      <protection locked="0"/>
    </xf>
    <xf numFmtId="177" fontId="25" fillId="0" borderId="116" xfId="29" applyNumberFormat="1" applyFont="1" applyBorder="1" applyAlignment="1" applyProtection="1">
      <alignment horizontal="right" vertical="center" shrinkToFit="1"/>
      <protection locked="0"/>
    </xf>
    <xf numFmtId="177" fontId="25" fillId="0" borderId="117" xfId="29" applyNumberFormat="1" applyFont="1" applyBorder="1" applyAlignment="1" applyProtection="1">
      <alignment horizontal="right" vertical="center" shrinkToFit="1"/>
      <protection locked="0"/>
    </xf>
    <xf numFmtId="0" fontId="25" fillId="0" borderId="115" xfId="29" applyNumberFormat="1" applyFont="1" applyBorder="1" applyAlignment="1" applyProtection="1">
      <alignment horizontal="left" vertical="center" shrinkToFit="1"/>
      <protection locked="0"/>
    </xf>
    <xf numFmtId="0" fontId="25" fillId="0" borderId="116" xfId="29" applyNumberFormat="1" applyFont="1" applyBorder="1" applyAlignment="1" applyProtection="1">
      <alignment horizontal="left" vertical="center" shrinkToFit="1"/>
      <protection locked="0"/>
    </xf>
    <xf numFmtId="0" fontId="25" fillId="0" borderId="122" xfId="29" applyNumberFormat="1"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13" xfId="30" applyFont="1" applyFill="1" applyBorder="1" applyAlignment="1" applyProtection="1">
      <alignment horizontal="center" vertical="center"/>
      <protection locked="0"/>
    </xf>
    <xf numFmtId="0" fontId="25" fillId="7" borderId="101" xfId="30" applyFont="1" applyFill="1" applyBorder="1" applyAlignment="1" applyProtection="1">
      <alignment horizontal="center" vertical="center"/>
      <protection locked="0"/>
    </xf>
    <xf numFmtId="0" fontId="25" fillId="7" borderId="102" xfId="30" applyFont="1" applyFill="1" applyBorder="1" applyAlignment="1" applyProtection="1">
      <alignment horizontal="center" vertical="center"/>
      <protection locked="0"/>
    </xf>
    <xf numFmtId="0" fontId="25" fillId="7" borderId="67"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00" xfId="30" applyFont="1" applyFill="1" applyBorder="1" applyAlignment="1" applyProtection="1">
      <alignment horizontal="center" vertical="center" wrapText="1"/>
      <protection locked="0"/>
    </xf>
    <xf numFmtId="0" fontId="25" fillId="7" borderId="101" xfId="30" applyFont="1" applyFill="1" applyBorder="1" applyAlignment="1" applyProtection="1">
      <alignment horizontal="center" vertical="center" wrapText="1"/>
      <protection locked="0"/>
    </xf>
    <xf numFmtId="0" fontId="25" fillId="7" borderId="102" xfId="30" applyFont="1" applyFill="1" applyBorder="1" applyAlignment="1" applyProtection="1">
      <alignment horizontal="center" vertical="center" wrapText="1"/>
      <protection locked="0"/>
    </xf>
    <xf numFmtId="0" fontId="25" fillId="7" borderId="67"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17"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shrinkToFit="1"/>
      <protection locked="0"/>
    </xf>
    <xf numFmtId="0" fontId="25" fillId="7" borderId="101" xfId="30" applyFont="1" applyFill="1" applyBorder="1" applyAlignment="1" applyProtection="1">
      <alignment horizontal="center" vertical="center" shrinkToFit="1"/>
      <protection locked="0"/>
    </xf>
    <xf numFmtId="0" fontId="25" fillId="7" borderId="102" xfId="30" applyFont="1" applyFill="1" applyBorder="1" applyAlignment="1" applyProtection="1">
      <alignment horizontal="center" vertical="center" shrinkToFit="1"/>
      <protection locked="0"/>
    </xf>
    <xf numFmtId="0" fontId="25" fillId="7" borderId="100" xfId="30" applyFont="1" applyFill="1" applyBorder="1" applyAlignment="1" applyProtection="1">
      <alignment horizontal="center" vertical="center"/>
      <protection locked="0"/>
    </xf>
    <xf numFmtId="0" fontId="25" fillId="0" borderId="115" xfId="29" applyFont="1" applyBorder="1" applyAlignment="1" applyProtection="1">
      <alignment horizontal="left" vertical="center" shrinkToFit="1"/>
      <protection locked="0"/>
    </xf>
    <xf numFmtId="0" fontId="25" fillId="0" borderId="116" xfId="29" applyFont="1" applyBorder="1" applyAlignment="1" applyProtection="1">
      <alignment horizontal="left" vertical="center" shrinkToFit="1"/>
      <protection locked="0"/>
    </xf>
    <xf numFmtId="0" fontId="25" fillId="0" borderId="117" xfId="29" applyFont="1" applyBorder="1" applyAlignment="1" applyProtection="1">
      <alignment horizontal="left" vertical="center" shrinkToFit="1"/>
      <protection locked="0"/>
    </xf>
    <xf numFmtId="0" fontId="25" fillId="7" borderId="48" xfId="30" applyFont="1" applyFill="1" applyBorder="1" applyAlignment="1" applyProtection="1">
      <alignment horizontal="center" vertical="center" wrapText="1"/>
      <protection locked="0"/>
    </xf>
    <xf numFmtId="0" fontId="25" fillId="7" borderId="103" xfId="30" applyFont="1" applyFill="1" applyBorder="1" applyAlignment="1" applyProtection="1">
      <alignment horizontal="center" vertical="center" wrapText="1"/>
      <protection locked="0"/>
    </xf>
    <xf numFmtId="177" fontId="25" fillId="0" borderId="121" xfId="36" applyNumberFormat="1" applyFont="1" applyBorder="1" applyAlignment="1" applyProtection="1">
      <alignment horizontal="right" vertical="center" shrinkToFit="1"/>
      <protection locked="0"/>
    </xf>
    <xf numFmtId="177" fontId="25" fillId="0" borderId="116" xfId="36" applyNumberFormat="1" applyFont="1" applyBorder="1" applyAlignment="1" applyProtection="1">
      <alignment horizontal="right" vertical="center" shrinkToFit="1"/>
      <protection locked="0"/>
    </xf>
    <xf numFmtId="177" fontId="25" fillId="0" borderId="122" xfId="36" applyNumberFormat="1" applyFont="1" applyBorder="1" applyAlignment="1" applyProtection="1">
      <alignment horizontal="right" vertical="center" shrinkToFit="1"/>
      <protection locked="0"/>
    </xf>
    <xf numFmtId="177" fontId="25" fillId="4" borderId="123" xfId="35" applyNumberFormat="1" applyFont="1" applyFill="1" applyBorder="1" applyAlignment="1" applyProtection="1">
      <alignment horizontal="right" vertical="center" shrinkToFit="1"/>
      <protection locked="0"/>
    </xf>
    <xf numFmtId="177" fontId="25" fillId="4" borderId="119" xfId="35" applyNumberFormat="1" applyFont="1" applyFill="1" applyBorder="1" applyAlignment="1" applyProtection="1">
      <alignment horizontal="right" vertical="center" shrinkToFit="1"/>
      <protection locked="0"/>
    </xf>
    <xf numFmtId="188" fontId="25" fillId="4" borderId="119" xfId="35" applyNumberFormat="1" applyFont="1" applyFill="1" applyBorder="1" applyAlignment="1" applyProtection="1">
      <alignment horizontal="right" vertical="center" shrinkToFit="1"/>
      <protection locked="0"/>
    </xf>
    <xf numFmtId="188" fontId="25" fillId="5" borderId="136" xfId="30" applyNumberFormat="1" applyFont="1" applyFill="1" applyBorder="1" applyAlignment="1" applyProtection="1">
      <alignment horizontal="righ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84" xfId="30"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33" xfId="30" applyNumberFormat="1" applyFont="1" applyFill="1" applyBorder="1" applyAlignment="1" applyProtection="1">
      <alignment horizontal="right" vertical="center" shrinkToFit="1"/>
      <protection locked="0"/>
    </xf>
    <xf numFmtId="177" fontId="25" fillId="5" borderId="134" xfId="30" applyNumberFormat="1" applyFont="1" applyFill="1" applyBorder="1" applyAlignment="1" applyProtection="1">
      <alignment horizontal="right" vertical="center" shrinkToFit="1"/>
      <protection locked="0"/>
    </xf>
    <xf numFmtId="177" fontId="25" fillId="5" borderId="135" xfId="30" applyNumberFormat="1" applyFont="1" applyFill="1" applyBorder="1" applyAlignment="1" applyProtection="1">
      <alignment horizontal="right" vertical="center" shrinkToFit="1"/>
      <protection locked="0"/>
    </xf>
    <xf numFmtId="0" fontId="25" fillId="0" borderId="119" xfId="30" applyFont="1" applyBorder="1" applyAlignment="1" applyProtection="1">
      <alignment horizontal="left" vertical="center" shrinkToFit="1"/>
      <protection locked="0"/>
    </xf>
    <xf numFmtId="0" fontId="25" fillId="0" borderId="124" xfId="30" applyFont="1" applyBorder="1" applyAlignment="1" applyProtection="1">
      <alignment horizontal="left" vertical="center" shrinkToFit="1"/>
      <protection locked="0"/>
    </xf>
    <xf numFmtId="0" fontId="25" fillId="0" borderId="89" xfId="30" applyFont="1" applyBorder="1" applyAlignment="1" applyProtection="1">
      <alignment horizontal="center" vertical="center" shrinkToFit="1"/>
      <protection locked="0"/>
    </xf>
    <xf numFmtId="0" fontId="25" fillId="0" borderId="78" xfId="30" applyFont="1" applyBorder="1" applyAlignment="1" applyProtection="1">
      <alignment horizontal="center" vertical="center"/>
      <protection locked="0"/>
    </xf>
    <xf numFmtId="0" fontId="25" fillId="0" borderId="80" xfId="30" applyFont="1" applyBorder="1" applyAlignment="1" applyProtection="1">
      <alignment horizontal="center" vertical="center"/>
      <protection locked="0"/>
    </xf>
    <xf numFmtId="0" fontId="25" fillId="0" borderId="115" xfId="36" applyFont="1" applyBorder="1" applyAlignment="1" applyProtection="1">
      <alignment horizontal="left" vertical="center" shrinkToFit="1"/>
      <protection locked="0"/>
    </xf>
    <xf numFmtId="0" fontId="25" fillId="0" borderId="116" xfId="36" applyFont="1" applyBorder="1" applyAlignment="1" applyProtection="1">
      <alignment horizontal="left" vertical="center" shrinkToFit="1"/>
      <protection locked="0"/>
    </xf>
    <xf numFmtId="0" fontId="25" fillId="0" borderId="117" xfId="36" applyFont="1" applyBorder="1" applyAlignment="1" applyProtection="1">
      <alignment horizontal="left" vertical="center" shrinkToFit="1"/>
      <protection locked="0"/>
    </xf>
    <xf numFmtId="177" fontId="25" fillId="4" borderId="118" xfId="35" applyNumberFormat="1" applyFont="1" applyFill="1" applyBorder="1" applyAlignment="1" applyProtection="1">
      <alignment horizontal="right" vertical="center" shrinkToFit="1"/>
      <protection locked="0"/>
    </xf>
    <xf numFmtId="177" fontId="25" fillId="4" borderId="120" xfId="35" applyNumberFormat="1" applyFont="1" applyFill="1" applyBorder="1" applyAlignment="1" applyProtection="1">
      <alignment horizontal="right" vertical="center" shrinkToFit="1"/>
      <protection locked="0"/>
    </xf>
    <xf numFmtId="188" fontId="25" fillId="0" borderId="119" xfId="30" applyNumberFormat="1" applyFont="1" applyBorder="1" applyAlignment="1" applyProtection="1">
      <alignment horizontal="right" vertical="center" shrinkToFit="1"/>
      <protection locked="0"/>
    </xf>
    <xf numFmtId="177" fontId="25" fillId="0" borderId="118" xfId="36" applyNumberFormat="1" applyFont="1" applyBorder="1" applyAlignment="1" applyProtection="1">
      <alignment horizontal="right" vertical="center" shrinkToFit="1"/>
      <protection locked="0"/>
    </xf>
    <xf numFmtId="177" fontId="25" fillId="0" borderId="119" xfId="36" applyNumberFormat="1" applyFont="1" applyBorder="1" applyAlignment="1" applyProtection="1">
      <alignment horizontal="right" vertical="center" shrinkToFit="1"/>
      <protection locked="0"/>
    </xf>
    <xf numFmtId="177" fontId="25" fillId="0" borderId="120" xfId="36"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88" fontId="25" fillId="0" borderId="139" xfId="30" applyNumberFormat="1" applyFont="1" applyBorder="1" applyAlignment="1" applyProtection="1">
      <alignment horizontal="right" vertical="center" shrinkToFit="1"/>
      <protection locked="0"/>
    </xf>
    <xf numFmtId="0" fontId="25" fillId="0" borderId="139" xfId="30" applyFont="1" applyBorder="1" applyAlignment="1" applyProtection="1">
      <alignment horizontal="left" vertical="center" shrinkToFit="1"/>
      <protection locked="0"/>
    </xf>
    <xf numFmtId="0" fontId="25" fillId="0" borderId="140" xfId="30" applyFont="1" applyBorder="1" applyAlignment="1" applyProtection="1">
      <alignment horizontal="left" vertical="center" shrinkToFit="1"/>
      <protection locked="0"/>
    </xf>
    <xf numFmtId="0" fontId="25" fillId="0" borderId="104" xfId="36" applyFont="1" applyBorder="1" applyAlignment="1" applyProtection="1">
      <alignment horizontal="left" vertical="center" shrinkToFit="1"/>
      <protection locked="0"/>
    </xf>
    <xf numFmtId="0" fontId="25" fillId="0" borderId="105" xfId="36" applyFont="1" applyBorder="1" applyAlignment="1" applyProtection="1">
      <alignment horizontal="left" vertical="center" shrinkToFit="1"/>
      <protection locked="0"/>
    </xf>
    <xf numFmtId="0" fontId="25" fillId="0" borderId="106" xfId="36" applyFont="1" applyBorder="1" applyAlignment="1" applyProtection="1">
      <alignment horizontal="left" vertical="center" shrinkToFit="1"/>
      <protection locked="0"/>
    </xf>
    <xf numFmtId="177" fontId="25" fillId="0" borderId="141"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2" xfId="36" applyNumberFormat="1" applyFont="1" applyBorder="1" applyAlignment="1" applyProtection="1">
      <alignment horizontal="right" vertical="center" shrinkToFit="1"/>
      <protection locked="0"/>
    </xf>
    <xf numFmtId="177" fontId="25" fillId="0" borderId="143"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44" xfId="30"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8" xfId="30" applyFont="1" applyFill="1" applyBorder="1" applyAlignment="1" applyProtection="1">
      <alignment horizontal="center" vertical="center" shrinkToFit="1"/>
      <protection locked="0"/>
    </xf>
    <xf numFmtId="0" fontId="25" fillId="7" borderId="113" xfId="30" applyFont="1" applyFill="1" applyBorder="1" applyAlignment="1" applyProtection="1">
      <alignment horizontal="center" vertical="center" shrinkToFit="1"/>
      <protection locked="0"/>
    </xf>
    <xf numFmtId="0" fontId="25" fillId="7" borderId="103" xfId="30" applyFont="1" applyFill="1" applyBorder="1" applyAlignment="1" applyProtection="1">
      <alignment horizontal="center" vertical="center" shrinkToFit="1"/>
      <protection locked="0"/>
    </xf>
    <xf numFmtId="0" fontId="25" fillId="4" borderId="51" xfId="30" applyFont="1" applyFill="1" applyBorder="1" applyAlignment="1" applyProtection="1">
      <alignment horizontal="left" vertical="center"/>
    </xf>
    <xf numFmtId="0" fontId="25" fillId="4" borderId="47" xfId="30" applyFont="1" applyFill="1" applyBorder="1" applyAlignment="1" applyProtection="1">
      <alignment horizontal="left" vertical="center"/>
    </xf>
    <xf numFmtId="177" fontId="25" fillId="5" borderId="13" xfId="29" applyNumberFormat="1" applyFont="1" applyFill="1" applyBorder="1" applyAlignment="1" applyProtection="1">
      <alignment horizontal="right" vertical="center" shrinkToFit="1"/>
      <protection locked="0"/>
    </xf>
    <xf numFmtId="177" fontId="25" fillId="5" borderId="82" xfId="29" applyNumberFormat="1" applyFont="1" applyFill="1" applyBorder="1" applyAlignment="1" applyProtection="1">
      <alignment horizontal="right" vertical="center" shrinkToFit="1"/>
      <protection locked="0"/>
    </xf>
    <xf numFmtId="177" fontId="25" fillId="5" borderId="84" xfId="29" applyNumberFormat="1" applyFont="1" applyFill="1" applyBorder="1" applyAlignment="1" applyProtection="1">
      <alignment horizontal="righ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31" xfId="29" applyNumberFormat="1" applyFont="1" applyFill="1" applyBorder="1" applyAlignment="1" applyProtection="1">
      <alignment horizontal="right" vertical="center" shrinkToFit="1"/>
      <protection locked="0"/>
    </xf>
    <xf numFmtId="177" fontId="25" fillId="5" borderId="132" xfId="29" applyNumberFormat="1" applyFont="1" applyFill="1" applyBorder="1" applyAlignment="1" applyProtection="1">
      <alignment horizontal="right" vertical="center" shrinkToFit="1"/>
      <protection locked="0"/>
    </xf>
    <xf numFmtId="177" fontId="25" fillId="5" borderId="133" xfId="29" applyNumberFormat="1" applyFont="1" applyFill="1" applyBorder="1" applyAlignment="1" applyProtection="1">
      <alignment horizontal="right" vertical="center" shrinkToFit="1"/>
      <protection locked="0"/>
    </xf>
    <xf numFmtId="177" fontId="25" fillId="5" borderId="134" xfId="29" applyNumberFormat="1" applyFont="1" applyFill="1" applyBorder="1" applyAlignment="1" applyProtection="1">
      <alignment horizontal="right" vertical="center" shrinkToFit="1"/>
      <protection locked="0"/>
    </xf>
    <xf numFmtId="177" fontId="25" fillId="5" borderId="135" xfId="29" applyNumberFormat="1" applyFont="1" applyFill="1" applyBorder="1" applyAlignment="1" applyProtection="1">
      <alignment horizontal="right" vertical="center" shrinkToFit="1"/>
      <protection locked="0"/>
    </xf>
    <xf numFmtId="177" fontId="25" fillId="5" borderId="136" xfId="29" applyNumberFormat="1" applyFont="1" applyFill="1" applyBorder="1" applyAlignment="1" applyProtection="1">
      <alignment horizontal="right" vertical="center" shrinkToFit="1"/>
      <protection locked="0"/>
    </xf>
    <xf numFmtId="0" fontId="25" fillId="5" borderId="131" xfId="29" applyNumberFormat="1" applyFont="1" applyFill="1" applyBorder="1" applyAlignment="1" applyProtection="1">
      <alignment horizontal="left" vertical="center" shrinkToFit="1"/>
      <protection locked="0"/>
    </xf>
    <xf numFmtId="0" fontId="25" fillId="5" borderId="134" xfId="29" applyNumberFormat="1" applyFont="1" applyFill="1" applyBorder="1" applyAlignment="1" applyProtection="1">
      <alignment horizontal="left" vertical="center" shrinkToFit="1"/>
      <protection locked="0"/>
    </xf>
    <xf numFmtId="177" fontId="25" fillId="0" borderId="137" xfId="29" applyNumberFormat="1" applyFont="1" applyBorder="1" applyAlignment="1" applyProtection="1">
      <alignment horizontal="right" vertical="center" shrinkToFit="1"/>
      <protection locked="0"/>
    </xf>
    <xf numFmtId="177" fontId="25" fillId="0" borderId="128" xfId="29" applyNumberFormat="1" applyFont="1" applyBorder="1" applyAlignment="1" applyProtection="1">
      <alignment horizontal="right" vertical="center" shrinkToFit="1"/>
      <protection locked="0"/>
    </xf>
    <xf numFmtId="0" fontId="25" fillId="0" borderId="128" xfId="29" applyNumberFormat="1" applyFont="1" applyBorder="1" applyAlignment="1" applyProtection="1">
      <alignment horizontal="left" vertical="center" shrinkToFit="1"/>
      <protection locked="0"/>
    </xf>
    <xf numFmtId="0" fontId="25" fillId="0" borderId="138" xfId="29" applyNumberFormat="1" applyFont="1" applyBorder="1" applyAlignment="1" applyProtection="1">
      <alignment horizontal="left" vertical="center" shrinkToFit="1"/>
      <protection locked="0"/>
    </xf>
    <xf numFmtId="177" fontId="25" fillId="0" borderId="127" xfId="36" applyNumberFormat="1" applyFont="1" applyBorder="1" applyAlignment="1" applyProtection="1">
      <alignment horizontal="right" vertical="center" shrinkToFit="1"/>
      <protection locked="0"/>
    </xf>
    <xf numFmtId="177" fontId="25" fillId="0" borderId="128" xfId="36" applyNumberFormat="1" applyFont="1" applyBorder="1" applyAlignment="1" applyProtection="1">
      <alignment horizontal="right" vertical="center" shrinkToFit="1"/>
      <protection locked="0"/>
    </xf>
    <xf numFmtId="177" fontId="25" fillId="0" borderId="129" xfId="36" applyNumberFormat="1" applyFont="1" applyBorder="1" applyAlignment="1" applyProtection="1">
      <alignment horizontal="right" vertical="center" shrinkToFit="1"/>
      <protection locked="0"/>
    </xf>
    <xf numFmtId="0" fontId="25" fillId="0" borderId="119" xfId="29" applyNumberFormat="1" applyFont="1" applyBorder="1" applyAlignment="1" applyProtection="1">
      <alignment horizontal="left" vertical="center" shrinkToFit="1"/>
      <protection locked="0"/>
    </xf>
    <xf numFmtId="0" fontId="25" fillId="0" borderId="124" xfId="29" applyNumberFormat="1" applyFont="1" applyBorder="1" applyAlignment="1" applyProtection="1">
      <alignment horizontal="left" vertical="center" shrinkToFit="1"/>
      <protection locked="0"/>
    </xf>
    <xf numFmtId="177" fontId="25" fillId="0" borderId="123" xfId="29" applyNumberFormat="1" applyFont="1" applyBorder="1" applyAlignment="1" applyProtection="1">
      <alignment horizontal="right" vertical="center" shrinkToFit="1"/>
      <protection locked="0"/>
    </xf>
    <xf numFmtId="177" fontId="25" fillId="0" borderId="119" xfId="29" applyNumberFormat="1" applyFont="1" applyBorder="1" applyAlignment="1" applyProtection="1">
      <alignment horizontal="right" vertical="center" shrinkToFit="1"/>
      <protection locked="0"/>
    </xf>
    <xf numFmtId="177" fontId="25" fillId="0" borderId="104"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25" xfId="29" applyNumberFormat="1" applyFont="1" applyBorder="1" applyAlignment="1" applyProtection="1">
      <alignment horizontal="righ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8" xfId="29" applyNumberFormat="1" applyFont="1" applyBorder="1" applyAlignment="1" applyProtection="1">
      <alignment horizontal="left" vertical="center" shrinkToFit="1"/>
      <protection locked="0"/>
    </xf>
    <xf numFmtId="0" fontId="25" fillId="0" borderId="126" xfId="29" applyNumberFormat="1" applyFont="1" applyBorder="1" applyAlignment="1" applyProtection="1">
      <alignment horizontal="left" vertical="center" shrinkToFit="1"/>
      <protection locked="0"/>
    </xf>
    <xf numFmtId="0" fontId="25" fillId="0" borderId="104" xfId="29"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1" fillId="7" borderId="67"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00" xfId="30" applyFont="1" applyFill="1" applyBorder="1" applyAlignment="1" applyProtection="1">
      <alignment horizontal="center" vertical="center" wrapText="1"/>
      <protection locked="0"/>
    </xf>
    <xf numFmtId="0" fontId="1" fillId="7" borderId="101" xfId="30" applyFont="1" applyFill="1" applyBorder="1" applyAlignment="1" applyProtection="1">
      <alignment horizontal="center" vertical="center" wrapText="1"/>
      <protection locked="0"/>
    </xf>
    <xf numFmtId="0" fontId="1" fillId="7" borderId="102" xfId="30" applyFont="1" applyFill="1" applyBorder="1" applyAlignment="1" applyProtection="1">
      <alignment horizontal="center" vertical="center" wrapText="1"/>
      <protection locked="0"/>
    </xf>
    <xf numFmtId="177" fontId="25" fillId="0" borderId="107" xfId="36" applyNumberFormat="1" applyFont="1" applyBorder="1" applyAlignment="1" applyProtection="1">
      <alignment horizontal="right" vertical="center" shrinkToFit="1"/>
      <protection locked="0"/>
    </xf>
    <xf numFmtId="177" fontId="25" fillId="0" borderId="108" xfId="36" applyNumberFormat="1" applyFont="1" applyBorder="1" applyAlignment="1" applyProtection="1">
      <alignment horizontal="right" vertical="center" shrinkToFit="1"/>
      <protection locked="0"/>
    </xf>
    <xf numFmtId="177" fontId="25" fillId="0" borderId="109" xfId="36" applyNumberFormat="1" applyFont="1" applyBorder="1" applyAlignment="1" applyProtection="1">
      <alignment horizontal="right" vertical="center" shrinkToFit="1"/>
      <protection locked="0"/>
    </xf>
    <xf numFmtId="177" fontId="25" fillId="0" borderId="110" xfId="36" applyNumberFormat="1" applyFont="1" applyBorder="1" applyAlignment="1" applyProtection="1">
      <alignment horizontal="right" vertical="center" shrinkToFit="1"/>
      <protection locked="0"/>
    </xf>
    <xf numFmtId="177" fontId="25" fillId="0" borderId="111" xfId="36" applyNumberFormat="1" applyFont="1" applyBorder="1" applyAlignment="1" applyProtection="1">
      <alignment horizontal="right" vertical="center" shrinkToFit="1"/>
      <protection locked="0"/>
    </xf>
    <xf numFmtId="177" fontId="25" fillId="0" borderId="112" xfId="36" applyNumberFormat="1" applyFont="1" applyBorder="1" applyAlignment="1" applyProtection="1">
      <alignment horizontal="righ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7" borderId="46" xfId="30" applyFont="1" applyFill="1" applyBorder="1" applyAlignment="1" applyProtection="1">
      <alignment horizontal="center" vertical="center" wrapText="1"/>
      <protection locked="0"/>
    </xf>
    <xf numFmtId="0" fontId="25" fillId="7" borderId="113" xfId="30" applyFont="1" applyFill="1" applyBorder="1" applyAlignment="1" applyProtection="1">
      <alignment horizontal="center" vertical="center" wrapText="1"/>
      <protection locked="0"/>
    </xf>
    <xf numFmtId="0" fontId="25" fillId="0" borderId="104" xfId="29" applyNumberFormat="1" applyFont="1" applyBorder="1" applyAlignment="1" applyProtection="1">
      <alignment horizontal="left" vertical="center" shrinkToFit="1"/>
      <protection locked="0"/>
    </xf>
    <xf numFmtId="0" fontId="25" fillId="0" borderId="105"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5" xfId="22" applyFont="1" applyFill="1" applyBorder="1" applyAlignment="1" applyProtection="1">
      <alignment horizontal="left" vertical="center"/>
    </xf>
    <xf numFmtId="0" fontId="6" fillId="0" borderId="82" xfId="22" applyFont="1" applyFill="1" applyBorder="1" applyAlignment="1" applyProtection="1">
      <alignment horizontal="left" vertical="center"/>
    </xf>
    <xf numFmtId="0" fontId="6" fillId="0" borderId="84" xfId="22" applyFont="1" applyFill="1" applyBorder="1" applyAlignment="1" applyProtection="1">
      <alignment horizontal="left" vertical="center"/>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81" xfId="37" applyFont="1" applyBorder="1" applyAlignment="1">
      <alignment horizontal="left" vertical="center" wrapText="1"/>
    </xf>
    <xf numFmtId="0" fontId="7" fillId="0" borderId="82" xfId="37" applyFont="1" applyFill="1" applyBorder="1" applyAlignment="1">
      <alignment horizontal="left" vertical="center" wrapText="1"/>
    </xf>
    <xf numFmtId="0" fontId="7" fillId="0" borderId="82" xfId="37" applyFont="1" applyBorder="1" applyAlignment="1">
      <alignment horizontal="left" vertical="center" wrapText="1"/>
    </xf>
    <xf numFmtId="0" fontId="7" fillId="0" borderId="84" xfId="37" applyFont="1" applyBorder="1" applyAlignment="1">
      <alignment horizontal="left" vertical="center" wrapText="1"/>
    </xf>
    <xf numFmtId="0" fontId="7" fillId="0" borderId="78" xfId="37" applyFont="1" applyFill="1" applyBorder="1" applyAlignment="1">
      <alignment horizontal="left" vertical="center" wrapText="1"/>
    </xf>
    <xf numFmtId="0" fontId="7" fillId="0" borderId="80" xfId="37" applyFont="1" applyFill="1" applyBorder="1" applyAlignment="1">
      <alignment horizontal="left" vertical="center" wrapText="1"/>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31" xfId="24" applyFont="1" applyFill="1" applyBorder="1" applyAlignment="1">
      <alignment vertical="center"/>
    </xf>
    <xf numFmtId="0" fontId="7" fillId="0" borderId="81" xfId="24" applyFont="1" applyFill="1" applyBorder="1" applyAlignment="1">
      <alignment vertical="center"/>
    </xf>
    <xf numFmtId="0" fontId="7" fillId="0" borderId="13" xfId="24" applyFont="1" applyFill="1" applyBorder="1" applyAlignment="1">
      <alignment vertical="center"/>
    </xf>
    <xf numFmtId="0" fontId="7" fillId="0" borderId="83" xfId="24" applyFont="1" applyFill="1" applyBorder="1" applyAlignment="1">
      <alignment vertical="center"/>
    </xf>
    <xf numFmtId="0" fontId="7" fillId="0" borderId="82" xfId="24" applyFont="1" applyFill="1" applyBorder="1" applyAlignment="1">
      <alignment vertical="center"/>
    </xf>
    <xf numFmtId="0" fontId="7" fillId="0" borderId="84"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8" xfId="24" applyFont="1" applyFill="1" applyBorder="1" applyAlignment="1">
      <alignment vertical="center"/>
    </xf>
    <xf numFmtId="0" fontId="7" fillId="0" borderId="80" xfId="24" applyFont="1" applyFill="1" applyBorder="1" applyAlignment="1">
      <alignmen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31" xfId="23" applyFont="1" applyFill="1" applyBorder="1" applyAlignment="1">
      <alignment horizontal="left" vertical="center"/>
    </xf>
    <xf numFmtId="0" fontId="7" fillId="0" borderId="81" xfId="23" applyFont="1" applyFill="1" applyBorder="1" applyAlignment="1">
      <alignment horizontal="left" vertical="center"/>
    </xf>
    <xf numFmtId="0" fontId="7" fillId="0" borderId="13" xfId="23" applyFont="1" applyFill="1" applyBorder="1" applyAlignment="1">
      <alignment vertical="center"/>
    </xf>
    <xf numFmtId="0" fontId="7" fillId="0" borderId="83" xfId="23" applyFont="1" applyFill="1" applyBorder="1" applyAlignment="1">
      <alignment vertical="center"/>
    </xf>
    <xf numFmtId="0" fontId="7" fillId="0" borderId="82" xfId="23" applyFont="1" applyFill="1" applyBorder="1" applyAlignment="1">
      <alignment horizontal="left" vertical="center"/>
    </xf>
    <xf numFmtId="0" fontId="7" fillId="0" borderId="84"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8" xfId="23" applyFont="1" applyFill="1" applyBorder="1" applyAlignment="1">
      <alignment horizontal="left" vertical="center"/>
    </xf>
    <xf numFmtId="0" fontId="7" fillId="0" borderId="80" xfId="23"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extLst>
            <c:ext xmlns:c16="http://schemas.microsoft.com/office/drawing/2014/chart" uri="{C3380CC4-5D6E-409C-BE32-E72D297353CC}">
              <c16:uniqueId val="{00000000-96B6-4495-947A-FE26064A44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219439</c:v>
                </c:pt>
                <c:pt idx="1">
                  <c:v>91738</c:v>
                </c:pt>
                <c:pt idx="2">
                  <c:v>97122</c:v>
                </c:pt>
                <c:pt idx="3">
                  <c:v>65476</c:v>
                </c:pt>
                <c:pt idx="4">
                  <c:v>107539</c:v>
                </c:pt>
              </c:numCache>
            </c:numRef>
          </c:val>
          <c:smooth val="0"/>
          <c:extLst>
            <c:ext xmlns:c16="http://schemas.microsoft.com/office/drawing/2014/chart" uri="{C3380CC4-5D6E-409C-BE32-E72D297353CC}">
              <c16:uniqueId val="{00000001-96B6-4495-947A-FE26064A44B2}"/>
            </c:ext>
          </c:extLst>
        </c:ser>
        <c:dLbls>
          <c:showLegendKey val="0"/>
          <c:showVal val="0"/>
          <c:showCatName val="0"/>
          <c:showSerName val="0"/>
          <c:showPercent val="0"/>
          <c:showBubbleSize val="0"/>
        </c:dLbls>
        <c:marker val="1"/>
        <c:smooth val="0"/>
        <c:axId val="429311200"/>
        <c:axId val="1"/>
      </c:lineChart>
      <c:catAx>
        <c:axId val="429311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9311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c:v>
                </c:pt>
                <c:pt idx="1">
                  <c:v>6.8</c:v>
                </c:pt>
                <c:pt idx="2">
                  <c:v>7.87</c:v>
                </c:pt>
                <c:pt idx="3">
                  <c:v>7.23</c:v>
                </c:pt>
                <c:pt idx="4">
                  <c:v>7.9</c:v>
                </c:pt>
              </c:numCache>
            </c:numRef>
          </c:val>
          <c:extLst>
            <c:ext xmlns:c16="http://schemas.microsoft.com/office/drawing/2014/chart" uri="{C3380CC4-5D6E-409C-BE32-E72D297353CC}">
              <c16:uniqueId val="{00000000-861B-4543-BB57-53AC1BB362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18.809999999999999</c:v>
                </c:pt>
                <c:pt idx="1">
                  <c:v>27.96</c:v>
                </c:pt>
                <c:pt idx="2">
                  <c:v>32.090000000000003</c:v>
                </c:pt>
                <c:pt idx="3">
                  <c:v>30.75</c:v>
                </c:pt>
                <c:pt idx="4">
                  <c:v>32.75</c:v>
                </c:pt>
              </c:numCache>
            </c:numRef>
          </c:val>
          <c:extLst>
            <c:ext xmlns:c16="http://schemas.microsoft.com/office/drawing/2014/chart" uri="{C3380CC4-5D6E-409C-BE32-E72D297353CC}">
              <c16:uniqueId val="{00000001-861B-4543-BB57-53AC1BB36275}"/>
            </c:ext>
          </c:extLst>
        </c:ser>
        <c:dLbls>
          <c:showLegendKey val="0"/>
          <c:showVal val="0"/>
          <c:showCatName val="0"/>
          <c:showSerName val="0"/>
          <c:showPercent val="0"/>
          <c:showBubbleSize val="0"/>
        </c:dLbls>
        <c:gapWidth val="250"/>
        <c:overlap val="100"/>
        <c:axId val="429311528"/>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-6.08</c:v>
                </c:pt>
                <c:pt idx="1">
                  <c:v>5.44</c:v>
                </c:pt>
                <c:pt idx="2">
                  <c:v>5.37</c:v>
                </c:pt>
                <c:pt idx="3">
                  <c:v>0.82</c:v>
                </c:pt>
                <c:pt idx="4">
                  <c:v>4.22</c:v>
                </c:pt>
              </c:numCache>
            </c:numRef>
          </c:val>
          <c:smooth val="0"/>
          <c:extLst>
            <c:ext xmlns:c16="http://schemas.microsoft.com/office/drawing/2014/chart" uri="{C3380CC4-5D6E-409C-BE32-E72D297353CC}">
              <c16:uniqueId val="{00000002-861B-4543-BB57-53AC1BB36275}"/>
            </c:ext>
          </c:extLst>
        </c:ser>
        <c:dLbls>
          <c:showLegendKey val="0"/>
          <c:showVal val="0"/>
          <c:showCatName val="0"/>
          <c:showSerName val="0"/>
          <c:showPercent val="0"/>
          <c:showBubbleSize val="0"/>
        </c:dLbls>
        <c:marker val="1"/>
        <c:smooth val="0"/>
        <c:axId val="429311528"/>
        <c:axId val="1"/>
      </c:lineChart>
      <c:catAx>
        <c:axId val="429311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311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0-64C5-4B8D-9833-18E43A3A11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0.2</c:v>
                </c:pt>
                <c:pt idx="1">
                  <c:v>#N/A</c:v>
                </c:pt>
                <c:pt idx="2">
                  <c:v>0.18</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64C5-4B8D-9833-18E43A3A119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2-64C5-4B8D-9833-18E43A3A119F}"/>
            </c:ext>
          </c:extLst>
        </c:ser>
        <c:ser>
          <c:idx val="3"/>
          <c:order val="3"/>
          <c:tx>
            <c:strRef>
              <c:f>データシート!$A$30</c:f>
              <c:strCache>
                <c:ptCount val="1"/>
                <c:pt idx="0">
                  <c:v>長湯温泉療養文化館特別会計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0.06</c:v>
                </c:pt>
                <c:pt idx="4">
                  <c:v>#N/A</c:v>
                </c:pt>
                <c:pt idx="5">
                  <c:v>0.06</c:v>
                </c:pt>
                <c:pt idx="6">
                  <c:v>#N/A</c:v>
                </c:pt>
                <c:pt idx="7">
                  <c:v>0.05</c:v>
                </c:pt>
                <c:pt idx="8">
                  <c:v>#N/A</c:v>
                </c:pt>
                <c:pt idx="9">
                  <c:v>0.03</c:v>
                </c:pt>
              </c:numCache>
            </c:numRef>
          </c:val>
          <c:extLst>
            <c:ext xmlns:c16="http://schemas.microsoft.com/office/drawing/2014/chart" uri="{C3380CC4-5D6E-409C-BE32-E72D297353CC}">
              <c16:uniqueId val="{00000003-64C5-4B8D-9833-18E43A3A119F}"/>
            </c:ext>
          </c:extLst>
        </c:ser>
        <c:ser>
          <c:idx val="4"/>
          <c:order val="4"/>
          <c:tx>
            <c:strRef>
              <c:f>データシート!$A$31</c:f>
              <c:strCache>
                <c:ptCount val="1"/>
                <c:pt idx="0">
                  <c:v>国民宿舎直入荘事業特別会計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0.17</c:v>
                </c:pt>
                <c:pt idx="2">
                  <c:v>#N/A</c:v>
                </c:pt>
                <c:pt idx="3">
                  <c:v>0.12</c:v>
                </c:pt>
                <c:pt idx="4">
                  <c:v>#N/A</c:v>
                </c:pt>
                <c:pt idx="5">
                  <c:v>0.04</c:v>
                </c:pt>
                <c:pt idx="6">
                  <c:v>#N/A</c:v>
                </c:pt>
                <c:pt idx="7">
                  <c:v>0</c:v>
                </c:pt>
                <c:pt idx="8">
                  <c:v>#N/A</c:v>
                </c:pt>
                <c:pt idx="9">
                  <c:v>0.05</c:v>
                </c:pt>
              </c:numCache>
            </c:numRef>
          </c:val>
          <c:extLst>
            <c:ext xmlns:c16="http://schemas.microsoft.com/office/drawing/2014/chart" uri="{C3380CC4-5D6E-409C-BE32-E72D297353CC}">
              <c16:uniqueId val="{00000004-64C5-4B8D-9833-18E43A3A119F}"/>
            </c:ext>
          </c:extLst>
        </c:ser>
        <c:ser>
          <c:idx val="5"/>
          <c:order val="5"/>
          <c:tx>
            <c:strRef>
              <c:f>データシート!$A$32</c:f>
              <c:strCache>
                <c:ptCount val="1"/>
                <c:pt idx="0">
                  <c:v>市立こども診療所特別会計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0.2</c:v>
                </c:pt>
                <c:pt idx="4">
                  <c:v>#N/A</c:v>
                </c:pt>
                <c:pt idx="5">
                  <c:v>0.23</c:v>
                </c:pt>
                <c:pt idx="6">
                  <c:v>#N/A</c:v>
                </c:pt>
                <c:pt idx="7">
                  <c:v>0.17</c:v>
                </c:pt>
                <c:pt idx="8">
                  <c:v>#N/A</c:v>
                </c:pt>
                <c:pt idx="9">
                  <c:v>0.18</c:v>
                </c:pt>
              </c:numCache>
            </c:numRef>
          </c:val>
          <c:extLst>
            <c:ext xmlns:c16="http://schemas.microsoft.com/office/drawing/2014/chart" uri="{C3380CC4-5D6E-409C-BE32-E72D297353CC}">
              <c16:uniqueId val="{00000005-64C5-4B8D-9833-18E43A3A119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0.01</c:v>
                </c:pt>
                <c:pt idx="2">
                  <c:v>0.03</c:v>
                </c:pt>
                <c:pt idx="3">
                  <c:v>#N/A</c:v>
                </c:pt>
                <c:pt idx="4">
                  <c:v>#N/A</c:v>
                </c:pt>
                <c:pt idx="5">
                  <c:v>0.04</c:v>
                </c:pt>
                <c:pt idx="6">
                  <c:v>#N/A</c:v>
                </c:pt>
                <c:pt idx="7">
                  <c:v>1.41</c:v>
                </c:pt>
                <c:pt idx="8">
                  <c:v>#N/A</c:v>
                </c:pt>
                <c:pt idx="9">
                  <c:v>0.33</c:v>
                </c:pt>
              </c:numCache>
            </c:numRef>
          </c:val>
          <c:extLst>
            <c:ext xmlns:c16="http://schemas.microsoft.com/office/drawing/2014/chart" uri="{C3380CC4-5D6E-409C-BE32-E72D297353CC}">
              <c16:uniqueId val="{00000006-64C5-4B8D-9833-18E43A3A119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0.12</c:v>
                </c:pt>
                <c:pt idx="2">
                  <c:v>#N/A</c:v>
                </c:pt>
                <c:pt idx="3">
                  <c:v>0.03</c:v>
                </c:pt>
                <c:pt idx="4">
                  <c:v>#N/A</c:v>
                </c:pt>
                <c:pt idx="5">
                  <c:v>0.08</c:v>
                </c:pt>
                <c:pt idx="6">
                  <c:v>#N/A</c:v>
                </c:pt>
                <c:pt idx="7">
                  <c:v>0.83</c:v>
                </c:pt>
                <c:pt idx="8">
                  <c:v>#N/A</c:v>
                </c:pt>
                <c:pt idx="9">
                  <c:v>0.64</c:v>
                </c:pt>
              </c:numCache>
            </c:numRef>
          </c:val>
          <c:extLst>
            <c:ext xmlns:c16="http://schemas.microsoft.com/office/drawing/2014/chart" uri="{C3380CC4-5D6E-409C-BE32-E72D297353CC}">
              <c16:uniqueId val="{00000007-64C5-4B8D-9833-18E43A3A119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2.33</c:v>
                </c:pt>
                <c:pt idx="2">
                  <c:v>#N/A</c:v>
                </c:pt>
                <c:pt idx="3">
                  <c:v>2.1800000000000002</c:v>
                </c:pt>
                <c:pt idx="4">
                  <c:v>#N/A</c:v>
                </c:pt>
                <c:pt idx="5">
                  <c:v>2.34</c:v>
                </c:pt>
                <c:pt idx="6">
                  <c:v>#N/A</c:v>
                </c:pt>
                <c:pt idx="7">
                  <c:v>2.4300000000000002</c:v>
                </c:pt>
                <c:pt idx="8">
                  <c:v>#N/A</c:v>
                </c:pt>
                <c:pt idx="9">
                  <c:v>2.5099999999999998</c:v>
                </c:pt>
              </c:numCache>
            </c:numRef>
          </c:val>
          <c:extLst>
            <c:ext xmlns:c16="http://schemas.microsoft.com/office/drawing/2014/chart" uri="{C3380CC4-5D6E-409C-BE32-E72D297353CC}">
              <c16:uniqueId val="{00000008-64C5-4B8D-9833-18E43A3A119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7.16</c:v>
                </c:pt>
                <c:pt idx="2">
                  <c:v>#N/A</c:v>
                </c:pt>
                <c:pt idx="3">
                  <c:v>6.73</c:v>
                </c:pt>
                <c:pt idx="4">
                  <c:v>#N/A</c:v>
                </c:pt>
                <c:pt idx="5">
                  <c:v>7.58</c:v>
                </c:pt>
                <c:pt idx="6">
                  <c:v>#N/A</c:v>
                </c:pt>
                <c:pt idx="7">
                  <c:v>7.01</c:v>
                </c:pt>
                <c:pt idx="8">
                  <c:v>#N/A</c:v>
                </c:pt>
                <c:pt idx="9">
                  <c:v>7.68</c:v>
                </c:pt>
              </c:numCache>
            </c:numRef>
          </c:val>
          <c:extLst>
            <c:ext xmlns:c16="http://schemas.microsoft.com/office/drawing/2014/chart" uri="{C3380CC4-5D6E-409C-BE32-E72D297353CC}">
              <c16:uniqueId val="{00000009-64C5-4B8D-9833-18E43A3A119F}"/>
            </c:ext>
          </c:extLst>
        </c:ser>
        <c:dLbls>
          <c:showLegendKey val="0"/>
          <c:showVal val="0"/>
          <c:showCatName val="0"/>
          <c:showSerName val="0"/>
          <c:showPercent val="0"/>
          <c:showBubbleSize val="0"/>
        </c:dLbls>
        <c:gapWidth val="150"/>
        <c:overlap val="100"/>
        <c:axId val="429309560"/>
        <c:axId val="1"/>
      </c:barChart>
      <c:catAx>
        <c:axId val="429309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309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1973</c:v>
                </c:pt>
                <c:pt idx="5">
                  <c:v>2024</c:v>
                </c:pt>
                <c:pt idx="8">
                  <c:v>2073</c:v>
                </c:pt>
                <c:pt idx="11">
                  <c:v>2037</c:v>
                </c:pt>
                <c:pt idx="14">
                  <c:v>1983</c:v>
                </c:pt>
              </c:numCache>
            </c:numRef>
          </c:val>
          <c:extLst>
            <c:ext xmlns:c16="http://schemas.microsoft.com/office/drawing/2014/chart" uri="{C3380CC4-5D6E-409C-BE32-E72D297353CC}">
              <c16:uniqueId val="{00000000-C551-4BA9-A226-9BB5A5555C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C551-4BA9-A226-9BB5A5555C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43</c:v>
                </c:pt>
                <c:pt idx="3">
                  <c:v>40</c:v>
                </c:pt>
                <c:pt idx="6">
                  <c:v>37</c:v>
                </c:pt>
                <c:pt idx="9">
                  <c:v>35</c:v>
                </c:pt>
                <c:pt idx="12">
                  <c:v>35</c:v>
                </c:pt>
              </c:numCache>
            </c:numRef>
          </c:val>
          <c:extLst>
            <c:ext xmlns:c16="http://schemas.microsoft.com/office/drawing/2014/chart" uri="{C3380CC4-5D6E-409C-BE32-E72D297353CC}">
              <c16:uniqueId val="{00000002-C551-4BA9-A226-9BB5A5555C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51-4BA9-A226-9BB5A5555C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139</c:v>
                </c:pt>
                <c:pt idx="3">
                  <c:v>140</c:v>
                </c:pt>
                <c:pt idx="6">
                  <c:v>140</c:v>
                </c:pt>
                <c:pt idx="9">
                  <c:v>177</c:v>
                </c:pt>
                <c:pt idx="12">
                  <c:v>164</c:v>
                </c:pt>
              </c:numCache>
            </c:numRef>
          </c:val>
          <c:extLst>
            <c:ext xmlns:c16="http://schemas.microsoft.com/office/drawing/2014/chart" uri="{C3380CC4-5D6E-409C-BE32-E72D297353CC}">
              <c16:uniqueId val="{00000004-C551-4BA9-A226-9BB5A5555C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51-4BA9-A226-9BB5A5555C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51-4BA9-A226-9BB5A5555C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2753</c:v>
                </c:pt>
                <c:pt idx="3">
                  <c:v>2690</c:v>
                </c:pt>
                <c:pt idx="6">
                  <c:v>2604</c:v>
                </c:pt>
                <c:pt idx="9">
                  <c:v>2394</c:v>
                </c:pt>
                <c:pt idx="12">
                  <c:v>2271</c:v>
                </c:pt>
              </c:numCache>
            </c:numRef>
          </c:val>
          <c:extLst>
            <c:ext xmlns:c16="http://schemas.microsoft.com/office/drawing/2014/chart" uri="{C3380CC4-5D6E-409C-BE32-E72D297353CC}">
              <c16:uniqueId val="{00000007-C551-4BA9-A226-9BB5A5555C27}"/>
            </c:ext>
          </c:extLst>
        </c:ser>
        <c:dLbls>
          <c:showLegendKey val="0"/>
          <c:showVal val="0"/>
          <c:showCatName val="0"/>
          <c:showSerName val="0"/>
          <c:showPercent val="0"/>
          <c:showBubbleSize val="0"/>
        </c:dLbls>
        <c:gapWidth val="100"/>
        <c:overlap val="100"/>
        <c:axId val="429299064"/>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962</c:v>
                </c:pt>
                <c:pt idx="2">
                  <c:v>#N/A</c:v>
                </c:pt>
                <c:pt idx="3">
                  <c:v>#N/A</c:v>
                </c:pt>
                <c:pt idx="4">
                  <c:v>847</c:v>
                </c:pt>
                <c:pt idx="5">
                  <c:v>#N/A</c:v>
                </c:pt>
                <c:pt idx="6">
                  <c:v>#N/A</c:v>
                </c:pt>
                <c:pt idx="7">
                  <c:v>708</c:v>
                </c:pt>
                <c:pt idx="8">
                  <c:v>#N/A</c:v>
                </c:pt>
                <c:pt idx="9">
                  <c:v>#N/A</c:v>
                </c:pt>
                <c:pt idx="10">
                  <c:v>569</c:v>
                </c:pt>
                <c:pt idx="11">
                  <c:v>#N/A</c:v>
                </c:pt>
                <c:pt idx="12">
                  <c:v>#N/A</c:v>
                </c:pt>
                <c:pt idx="13">
                  <c:v>487</c:v>
                </c:pt>
                <c:pt idx="14">
                  <c:v>#N/A</c:v>
                </c:pt>
              </c:numCache>
            </c:numRef>
          </c:val>
          <c:smooth val="0"/>
          <c:extLst>
            <c:ext xmlns:c16="http://schemas.microsoft.com/office/drawing/2014/chart" uri="{C3380CC4-5D6E-409C-BE32-E72D297353CC}">
              <c16:uniqueId val="{00000008-C551-4BA9-A226-9BB5A5555C27}"/>
            </c:ext>
          </c:extLst>
        </c:ser>
        <c:dLbls>
          <c:showLegendKey val="0"/>
          <c:showVal val="0"/>
          <c:showCatName val="0"/>
          <c:showSerName val="0"/>
          <c:showPercent val="0"/>
          <c:showBubbleSize val="0"/>
        </c:dLbls>
        <c:marker val="1"/>
        <c:smooth val="0"/>
        <c:axId val="429299064"/>
        <c:axId val="1"/>
      </c:lineChart>
      <c:catAx>
        <c:axId val="429299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299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18245</c:v>
                </c:pt>
                <c:pt idx="5">
                  <c:v>17799</c:v>
                </c:pt>
                <c:pt idx="8">
                  <c:v>17159</c:v>
                </c:pt>
                <c:pt idx="11">
                  <c:v>16207</c:v>
                </c:pt>
                <c:pt idx="14">
                  <c:v>15733</c:v>
                </c:pt>
              </c:numCache>
            </c:numRef>
          </c:val>
          <c:extLst>
            <c:ext xmlns:c16="http://schemas.microsoft.com/office/drawing/2014/chart" uri="{C3380CC4-5D6E-409C-BE32-E72D297353CC}">
              <c16:uniqueId val="{00000000-BF4E-4D3E-ADFA-5F748B4541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459</c:v>
                </c:pt>
                <c:pt idx="5">
                  <c:v>434</c:v>
                </c:pt>
                <c:pt idx="8">
                  <c:v>519</c:v>
                </c:pt>
                <c:pt idx="11">
                  <c:v>518</c:v>
                </c:pt>
                <c:pt idx="14">
                  <c:v>448</c:v>
                </c:pt>
              </c:numCache>
            </c:numRef>
          </c:val>
          <c:extLst>
            <c:ext xmlns:c16="http://schemas.microsoft.com/office/drawing/2014/chart" uri="{C3380CC4-5D6E-409C-BE32-E72D297353CC}">
              <c16:uniqueId val="{00000001-BF4E-4D3E-ADFA-5F748B4541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4814</c:v>
                </c:pt>
                <c:pt idx="5">
                  <c:v>6416</c:v>
                </c:pt>
                <c:pt idx="8">
                  <c:v>7078</c:v>
                </c:pt>
                <c:pt idx="11">
                  <c:v>6744</c:v>
                </c:pt>
                <c:pt idx="14">
                  <c:v>7603</c:v>
                </c:pt>
              </c:numCache>
            </c:numRef>
          </c:val>
          <c:extLst>
            <c:ext xmlns:c16="http://schemas.microsoft.com/office/drawing/2014/chart" uri="{C3380CC4-5D6E-409C-BE32-E72D297353CC}">
              <c16:uniqueId val="{00000002-BF4E-4D3E-ADFA-5F748B4541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4E-4D3E-ADFA-5F748B4541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4E-4D3E-ADFA-5F748B4541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31</c:v>
                </c:pt>
                <c:pt idx="3">
                  <c:v>17</c:v>
                </c:pt>
                <c:pt idx="6">
                  <c:v>10</c:v>
                </c:pt>
                <c:pt idx="9">
                  <c:v>7</c:v>
                </c:pt>
                <c:pt idx="12">
                  <c:v>0</c:v>
                </c:pt>
              </c:numCache>
            </c:numRef>
          </c:val>
          <c:extLst>
            <c:ext xmlns:c16="http://schemas.microsoft.com/office/drawing/2014/chart" uri="{C3380CC4-5D6E-409C-BE32-E72D297353CC}">
              <c16:uniqueId val="{00000005-BF4E-4D3E-ADFA-5F748B4541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4569</c:v>
                </c:pt>
                <c:pt idx="3">
                  <c:v>4524</c:v>
                </c:pt>
                <c:pt idx="6">
                  <c:v>4397</c:v>
                </c:pt>
                <c:pt idx="9">
                  <c:v>4194</c:v>
                </c:pt>
                <c:pt idx="12">
                  <c:v>3910</c:v>
                </c:pt>
              </c:numCache>
            </c:numRef>
          </c:val>
          <c:extLst>
            <c:ext xmlns:c16="http://schemas.microsoft.com/office/drawing/2014/chart" uri="{C3380CC4-5D6E-409C-BE32-E72D297353CC}">
              <c16:uniqueId val="{00000006-BF4E-4D3E-ADFA-5F748B4541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F4E-4D3E-ADFA-5F748B4541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1765</c:v>
                </c:pt>
                <c:pt idx="3">
                  <c:v>1773</c:v>
                </c:pt>
                <c:pt idx="6">
                  <c:v>1797</c:v>
                </c:pt>
                <c:pt idx="9">
                  <c:v>1722</c:v>
                </c:pt>
                <c:pt idx="12">
                  <c:v>1639</c:v>
                </c:pt>
              </c:numCache>
            </c:numRef>
          </c:val>
          <c:extLst>
            <c:ext xmlns:c16="http://schemas.microsoft.com/office/drawing/2014/chart" uri="{C3380CC4-5D6E-409C-BE32-E72D297353CC}">
              <c16:uniqueId val="{00000008-BF4E-4D3E-ADFA-5F748B4541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2674</c:v>
                </c:pt>
                <c:pt idx="3">
                  <c:v>2561</c:v>
                </c:pt>
                <c:pt idx="6">
                  <c:v>2525</c:v>
                </c:pt>
                <c:pt idx="9">
                  <c:v>2742</c:v>
                </c:pt>
                <c:pt idx="12">
                  <c:v>2671</c:v>
                </c:pt>
              </c:numCache>
            </c:numRef>
          </c:val>
          <c:extLst>
            <c:ext xmlns:c16="http://schemas.microsoft.com/office/drawing/2014/chart" uri="{C3380CC4-5D6E-409C-BE32-E72D297353CC}">
              <c16:uniqueId val="{00000009-BF4E-4D3E-ADFA-5F748B4541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22568</c:v>
                </c:pt>
                <c:pt idx="3">
                  <c:v>21330</c:v>
                </c:pt>
                <c:pt idx="6">
                  <c:v>20217</c:v>
                </c:pt>
                <c:pt idx="9">
                  <c:v>18594</c:v>
                </c:pt>
                <c:pt idx="12">
                  <c:v>17752</c:v>
                </c:pt>
              </c:numCache>
            </c:numRef>
          </c:val>
          <c:extLst>
            <c:ext xmlns:c16="http://schemas.microsoft.com/office/drawing/2014/chart" uri="{C3380CC4-5D6E-409C-BE32-E72D297353CC}">
              <c16:uniqueId val="{0000000A-BF4E-4D3E-ADFA-5F748B454193}"/>
            </c:ext>
          </c:extLst>
        </c:ser>
        <c:dLbls>
          <c:showLegendKey val="0"/>
          <c:showVal val="0"/>
          <c:showCatName val="0"/>
          <c:showSerName val="0"/>
          <c:showPercent val="0"/>
          <c:showBubbleSize val="0"/>
        </c:dLbls>
        <c:gapWidth val="100"/>
        <c:overlap val="100"/>
        <c:axId val="429296112"/>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8088</c:v>
                </c:pt>
                <c:pt idx="2">
                  <c:v>#N/A</c:v>
                </c:pt>
                <c:pt idx="3">
                  <c:v>#N/A</c:v>
                </c:pt>
                <c:pt idx="4">
                  <c:v>5556</c:v>
                </c:pt>
                <c:pt idx="5">
                  <c:v>#N/A</c:v>
                </c:pt>
                <c:pt idx="6">
                  <c:v>#N/A</c:v>
                </c:pt>
                <c:pt idx="7">
                  <c:v>4189</c:v>
                </c:pt>
                <c:pt idx="8">
                  <c:v>#N/A</c:v>
                </c:pt>
                <c:pt idx="9">
                  <c:v>#N/A</c:v>
                </c:pt>
                <c:pt idx="10">
                  <c:v>3788</c:v>
                </c:pt>
                <c:pt idx="11">
                  <c:v>#N/A</c:v>
                </c:pt>
                <c:pt idx="12">
                  <c:v>#N/A</c:v>
                </c:pt>
                <c:pt idx="13">
                  <c:v>2189</c:v>
                </c:pt>
                <c:pt idx="14">
                  <c:v>#N/A</c:v>
                </c:pt>
              </c:numCache>
            </c:numRef>
          </c:val>
          <c:smooth val="0"/>
          <c:extLst>
            <c:ext xmlns:c16="http://schemas.microsoft.com/office/drawing/2014/chart" uri="{C3380CC4-5D6E-409C-BE32-E72D297353CC}">
              <c16:uniqueId val="{0000000B-BF4E-4D3E-ADFA-5F748B454193}"/>
            </c:ext>
          </c:extLst>
        </c:ser>
        <c:dLbls>
          <c:showLegendKey val="0"/>
          <c:showVal val="0"/>
          <c:showCatName val="0"/>
          <c:showSerName val="0"/>
          <c:showPercent val="0"/>
          <c:showBubbleSize val="0"/>
        </c:dLbls>
        <c:marker val="1"/>
        <c:smooth val="0"/>
        <c:axId val="429296112"/>
        <c:axId val="1"/>
      </c:lineChart>
      <c:catAx>
        <c:axId val="42929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29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25" name="AutoShape 1">
          <a:extLst>
            <a:ext uri="{FF2B5EF4-FFF2-40B4-BE49-F238E27FC236}">
              <a16:creationId xmlns:a16="http://schemas.microsoft.com/office/drawing/2014/main" id="{7147F1F4-E70C-4401-A101-CE7026D14D3E}"/>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26" name="AutoShape 2">
          <a:extLst>
            <a:ext uri="{FF2B5EF4-FFF2-40B4-BE49-F238E27FC236}">
              <a16:creationId xmlns:a16="http://schemas.microsoft.com/office/drawing/2014/main" id="{5AB54EBB-1040-4209-A554-C5689FA4215E}"/>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FBAD500E-BBD5-4300-961A-EFBA9C71F958}"/>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292F9C74-FF9F-413A-B62E-10826F6C3ACD}"/>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93C8C14D-5BEA-44EB-B3B9-3D0F41B6B0D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E74FA98E-2228-44B6-987C-B3ECD5BDD57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大分県竹田市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A0371F5B-F5A4-4280-B2EE-65A67EAE41FB}"/>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D1D51C93-8C77-4F50-8662-0BC483FE1A8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D23DB9F7-0AB2-4227-A86C-039939EEAA3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6C63F38A-7395-4CC4-9A2C-304520D3D64F}"/>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3D7158F0-895A-4B49-9BC7-39CC22FB297D}"/>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2A508DBD-FF6A-4E38-98D5-968503384AD2}"/>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24,239
24,071
477.59
22,535,156
21,553,504
887,326
11,238,353
17,751,795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783DBEEB-DDC6-429E-A536-9A419E513E93}"/>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B04B178F-AA04-448F-B2C6-09555BFB455F}"/>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3CBE1441-A301-41A6-B601-420306247EE2}"/>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6.2
23.4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324C7EAB-E449-456B-BEB5-8014F9FA9D74}"/>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30D899C-DF58-4AEC-9217-264F6BEA143C}"/>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3DDA6107-15D3-4CBD-AFDB-E03BF7705DBB}"/>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CEC0267A-317C-43EB-88F4-C8130CD16F43}"/>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589117D-7B4F-48ED-9319-25774584E8DE}"/>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EDF1B950-FDA2-418A-91E2-1E0483E4726F}"/>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EBF4ACD4-4557-4ABB-8677-E741B29F374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8A40934A-E6EF-4AB7-A317-5D6C46F57AED}"/>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940994AF-D897-4EC7-9E13-CC4D237AF23C}"/>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C2B183D7-DF6D-40C5-96D4-615F5F7F9C53}"/>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27E5AF71-1FDE-4AD6-95DA-CDDE04F78F5D}"/>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DEF51BD4-ABD2-4E16-BE9A-8E32AB0223A8}"/>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A0A3C10B-234F-463F-A54B-F8FC5B63B67F}"/>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F2A59CC3-BEB4-4540-AF80-F2BA42139A18}"/>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F3B730EB-BFBB-4911-8CF0-9EF16F6ED62D}"/>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30CA2A55-62D9-4DE0-93B4-5585638072FF}"/>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196B1C-90C7-4C81-8C2E-9934BD56CCA7}"/>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a:extLst>
            <a:ext uri="{FF2B5EF4-FFF2-40B4-BE49-F238E27FC236}">
              <a16:creationId xmlns:a16="http://schemas.microsoft.com/office/drawing/2014/main" id="{E2D7CCA9-0686-4B70-AF50-1D6652CF4F1E}"/>
            </a:ext>
          </a:extLst>
        </xdr:cNvPr>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a:extLst>
            <a:ext uri="{FF2B5EF4-FFF2-40B4-BE49-F238E27FC236}">
              <a16:creationId xmlns:a16="http://schemas.microsoft.com/office/drawing/2014/main" id="{F8390A25-4643-46CA-A836-2C60B4EF80B2}"/>
            </a:ext>
          </a:extLst>
        </xdr:cNvPr>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a:extLst>
            <a:ext uri="{FF2B5EF4-FFF2-40B4-BE49-F238E27FC236}">
              <a16:creationId xmlns:a16="http://schemas.microsoft.com/office/drawing/2014/main" id="{43EA004C-0D68-43AB-95E7-48D04CF191FC}"/>
            </a:ext>
          </a:extLst>
        </xdr:cNvPr>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514B049B-A346-4500-BC31-FC4438C70F4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B48147-B870-4F51-A501-7FAE474B44FE}"/>
            </a:ext>
          </a:extLst>
        </xdr:cNvPr>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a:extLst>
            <a:ext uri="{FF2B5EF4-FFF2-40B4-BE49-F238E27FC236}">
              <a16:creationId xmlns:a16="http://schemas.microsoft.com/office/drawing/2014/main" id="{4F6CF997-A942-4820-88B9-8374590C22DC}"/>
            </a:ext>
          </a:extLst>
        </xdr:cNvPr>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ECB08F0B-8949-4EC9-9E92-898B185511D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9839B55F-49B5-433C-A6AD-73FE9C6AA3C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16889712-F9F7-436C-8635-C0BA0826A11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580D3F5A-5C27-4DC0-B578-C3520441B4B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D344D031-D18C-4015-A8B3-E29DA1049BA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1F3E6786-9393-4535-9569-A3AE72879175}"/>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868727AF-9B59-4D98-84C7-9BB42E4A6253}"/>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8321C7F5-68CA-4364-A01A-9A46F140664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58A873F1-6C71-44F9-8105-70330BE46E65}"/>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93D32BBF-FB98-4264-A6EA-926D9C84FB3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人口減少や全国平均を上回る高齢化率（平成２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５</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年度末</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４１．４</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％）に加え、市内に中心となる産業がないこと等により、財政基盤が弱く、類似団体平均を大きく下回っている。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組織の見直し、民間サービスの民間委託等による歳出の徹底的な見直しと新生ビジョンに沿った施策の重点化の両立に努め、活力あるまちづくりを展開しつつ、行政の効率化に努めることにより、財政の健全化を図る。</a:t>
          </a: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59A386A4-4963-44A6-A1D5-DA69737CE5F3}"/>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6C722FAE-D49D-446C-8F99-FD40C22EC6C8}"/>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a:extLst>
            <a:ext uri="{FF2B5EF4-FFF2-40B4-BE49-F238E27FC236}">
              <a16:creationId xmlns:a16="http://schemas.microsoft.com/office/drawing/2014/main" id="{5C2E04A2-9616-4D8F-BBB2-93D94B17EB56}"/>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DC82A707-7C73-451F-96A7-C4AFB0FAA7A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a:extLst>
            <a:ext uri="{FF2B5EF4-FFF2-40B4-BE49-F238E27FC236}">
              <a16:creationId xmlns:a16="http://schemas.microsoft.com/office/drawing/2014/main" id="{5EBC26A9-2B95-43F1-B2ED-0FF633F3DDFB}"/>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B988926D-C496-4EB2-A1F3-875BCE66EDD2}"/>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a:extLst>
            <a:ext uri="{FF2B5EF4-FFF2-40B4-BE49-F238E27FC236}">
              <a16:creationId xmlns:a16="http://schemas.microsoft.com/office/drawing/2014/main" id="{4F5F962F-D792-44B1-A19B-D2D59BA5BD69}"/>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EA4A8964-8DE3-40AE-8214-3ECC32142D2D}"/>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a:extLst>
            <a:ext uri="{FF2B5EF4-FFF2-40B4-BE49-F238E27FC236}">
              <a16:creationId xmlns:a16="http://schemas.microsoft.com/office/drawing/2014/main" id="{C99740F1-EDAB-45F9-8611-5BF19513F123}"/>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4BBEA4FC-195D-48A9-A71A-2F8F47D88BB2}"/>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a:extLst>
            <a:ext uri="{FF2B5EF4-FFF2-40B4-BE49-F238E27FC236}">
              <a16:creationId xmlns:a16="http://schemas.microsoft.com/office/drawing/2014/main" id="{EB1FB75D-D49A-4883-98FF-4FF15799FF72}"/>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C270B1DB-41F9-48D1-A32A-719D6B55C94F}"/>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a:extLst>
            <a:ext uri="{FF2B5EF4-FFF2-40B4-BE49-F238E27FC236}">
              <a16:creationId xmlns:a16="http://schemas.microsoft.com/office/drawing/2014/main" id="{A201E56A-9637-4668-8611-D24BF5995FAD}"/>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3446C07C-D203-4E69-A9BC-73E914CEA67D}"/>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a:extLst>
            <a:ext uri="{FF2B5EF4-FFF2-40B4-BE49-F238E27FC236}">
              <a16:creationId xmlns:a16="http://schemas.microsoft.com/office/drawing/2014/main" id="{08AEACD6-101F-4484-A9FC-9BB086AD493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69DC294A-745C-4239-9634-DC4A77A9E3E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a:extLst>
            <a:ext uri="{FF2B5EF4-FFF2-40B4-BE49-F238E27FC236}">
              <a16:creationId xmlns:a16="http://schemas.microsoft.com/office/drawing/2014/main" id="{AF2B98C8-2355-4E77-AE5C-9F02FA5087C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a:extLst>
            <a:ext uri="{FF2B5EF4-FFF2-40B4-BE49-F238E27FC236}">
              <a16:creationId xmlns:a16="http://schemas.microsoft.com/office/drawing/2014/main" id="{01589472-B8EA-43D5-88F9-2081C474D2A7}"/>
            </a:ext>
          </a:extLst>
        </xdr:cNvPr>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a:extLst>
            <a:ext uri="{FF2B5EF4-FFF2-40B4-BE49-F238E27FC236}">
              <a16:creationId xmlns:a16="http://schemas.microsoft.com/office/drawing/2014/main" id="{54C26B6D-D057-4BFE-96D6-F763506A01F8}"/>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a:extLst>
            <a:ext uri="{FF2B5EF4-FFF2-40B4-BE49-F238E27FC236}">
              <a16:creationId xmlns:a16="http://schemas.microsoft.com/office/drawing/2014/main" id="{DEEFC5A1-014F-4AEC-8092-418DCB809191}"/>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6025DF29-372C-4502-8B8C-BF57EB44CA44}"/>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a:extLst>
            <a:ext uri="{FF2B5EF4-FFF2-40B4-BE49-F238E27FC236}">
              <a16:creationId xmlns:a16="http://schemas.microsoft.com/office/drawing/2014/main" id="{E1D9756A-475D-43F7-B2A1-94AC23959CFF}"/>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62593</xdr:rowOff>
    </xdr:from>
    <xdr:to>
      <xdr:col>7</xdr:col>
      <xdr:colOff>152400</xdr:colOff>
      <xdr:row>45</xdr:row>
      <xdr:rowOff>62593</xdr:rowOff>
    </xdr:to>
    <xdr:cxnSp macro="">
      <xdr:nvCxnSpPr>
        <xdr:cNvPr id="70" name="直線コネクタ 69">
          <a:extLst>
            <a:ext uri="{FF2B5EF4-FFF2-40B4-BE49-F238E27FC236}">
              <a16:creationId xmlns:a16="http://schemas.microsoft.com/office/drawing/2014/main" id="{F27AB356-60B5-4583-9888-A206EF86594A}"/>
            </a:ext>
          </a:extLst>
        </xdr:cNvPr>
        <xdr:cNvCxnSpPr/>
      </xdr:nvCxnSpPr>
      <xdr:spPr>
        <a:xfrm>
          <a:off x="4114800" y="7777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1" name="財政力平均値テキスト">
          <a:extLst>
            <a:ext uri="{FF2B5EF4-FFF2-40B4-BE49-F238E27FC236}">
              <a16:creationId xmlns:a16="http://schemas.microsoft.com/office/drawing/2014/main" id="{055B06EF-C9BA-46A0-BD89-7B13615F73A4}"/>
            </a:ext>
          </a:extLst>
        </xdr:cNvPr>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a:extLst>
            <a:ext uri="{FF2B5EF4-FFF2-40B4-BE49-F238E27FC236}">
              <a16:creationId xmlns:a16="http://schemas.microsoft.com/office/drawing/2014/main" id="{DB99E425-DB13-4B7E-9A89-D3FC11478662}"/>
            </a:ext>
          </a:extLst>
        </xdr:cNvPr>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45</xdr:row>
      <xdr:rowOff>62593</xdr:rowOff>
    </xdr:from>
    <xdr:to>
      <xdr:col>6</xdr:col>
      <xdr:colOff>0</xdr:colOff>
      <xdr:row>45</xdr:row>
      <xdr:rowOff>62593</xdr:rowOff>
    </xdr:to>
    <xdr:cxnSp macro="">
      <xdr:nvCxnSpPr>
        <xdr:cNvPr id="73" name="直線コネクタ 72">
          <a:extLst>
            <a:ext uri="{FF2B5EF4-FFF2-40B4-BE49-F238E27FC236}">
              <a16:creationId xmlns:a16="http://schemas.microsoft.com/office/drawing/2014/main" id="{71A24FD7-1203-4BD3-9F87-F4BDBB90A2FD}"/>
            </a:ext>
          </a:extLst>
        </xdr:cNvPr>
        <xdr:cNvCxnSpPr/>
      </xdr:nvCxnSpPr>
      <xdr:spPr>
        <a:xfrm>
          <a:off x="3225800" y="7777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a:extLst>
            <a:ext uri="{FF2B5EF4-FFF2-40B4-BE49-F238E27FC236}">
              <a16:creationId xmlns:a16="http://schemas.microsoft.com/office/drawing/2014/main" id="{442FACE4-452E-479C-91F1-4E4DFF9E1C3A}"/>
            </a:ext>
          </a:extLst>
        </xdr:cNvPr>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41</xdr:row>
      <xdr:rowOff>104520</xdr:rowOff>
    </xdr:from>
    <xdr:ext cx="736600" cy="259045"/>
    <xdr:sp macro="" textlink="">
      <xdr:nvSpPr>
        <xdr:cNvPr id="75" name="テキスト ボックス 74">
          <a:extLst>
            <a:ext uri="{FF2B5EF4-FFF2-40B4-BE49-F238E27FC236}">
              <a16:creationId xmlns:a16="http://schemas.microsoft.com/office/drawing/2014/main" id="{6705BB37-B707-4182-8942-8F299B61EACF}"/>
            </a:ext>
          </a:extLst>
        </xdr:cNvPr>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45357</xdr:rowOff>
    </xdr:from>
    <xdr:to>
      <xdr:col>4</xdr:col>
      <xdr:colOff>482600</xdr:colOff>
      <xdr:row>45</xdr:row>
      <xdr:rowOff>62593</xdr:rowOff>
    </xdr:to>
    <xdr:cxnSp macro="">
      <xdr:nvCxnSpPr>
        <xdr:cNvPr id="76" name="直線コネクタ 75">
          <a:extLst>
            <a:ext uri="{FF2B5EF4-FFF2-40B4-BE49-F238E27FC236}">
              <a16:creationId xmlns:a16="http://schemas.microsoft.com/office/drawing/2014/main" id="{5A7C4258-20E9-49CC-80D1-4DFA4F149EFF}"/>
            </a:ext>
          </a:extLst>
        </xdr:cNvPr>
        <xdr:cNvCxnSpPr/>
      </xdr:nvCxnSpPr>
      <xdr:spPr>
        <a:xfrm>
          <a:off x="2336800" y="776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a:extLst>
            <a:ext uri="{FF2B5EF4-FFF2-40B4-BE49-F238E27FC236}">
              <a16:creationId xmlns:a16="http://schemas.microsoft.com/office/drawing/2014/main" id="{39B95A7E-57D2-4052-B2F6-9511B403D90D}"/>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41</xdr:row>
      <xdr:rowOff>87284</xdr:rowOff>
    </xdr:from>
    <xdr:ext cx="762000" cy="259045"/>
    <xdr:sp macro="" textlink="">
      <xdr:nvSpPr>
        <xdr:cNvPr id="78" name="テキスト ボックス 77">
          <a:extLst>
            <a:ext uri="{FF2B5EF4-FFF2-40B4-BE49-F238E27FC236}">
              <a16:creationId xmlns:a16="http://schemas.microsoft.com/office/drawing/2014/main" id="{17C72A80-2CA8-4031-90D1-3FE63FDFF2DC}"/>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10885</xdr:rowOff>
    </xdr:from>
    <xdr:to>
      <xdr:col>3</xdr:col>
      <xdr:colOff>279400</xdr:colOff>
      <xdr:row>45</xdr:row>
      <xdr:rowOff>45357</xdr:rowOff>
    </xdr:to>
    <xdr:cxnSp macro="">
      <xdr:nvCxnSpPr>
        <xdr:cNvPr id="79" name="直線コネクタ 78">
          <a:extLst>
            <a:ext uri="{FF2B5EF4-FFF2-40B4-BE49-F238E27FC236}">
              <a16:creationId xmlns:a16="http://schemas.microsoft.com/office/drawing/2014/main" id="{75E630BC-B463-4081-B03E-12406B125935}"/>
            </a:ext>
          </a:extLst>
        </xdr:cNvPr>
        <xdr:cNvCxnSpPr/>
      </xdr:nvCxnSpPr>
      <xdr:spPr>
        <a:xfrm>
          <a:off x="1447800" y="77261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a:extLst>
            <a:ext uri="{FF2B5EF4-FFF2-40B4-BE49-F238E27FC236}">
              <a16:creationId xmlns:a16="http://schemas.microsoft.com/office/drawing/2014/main" id="{EBD9CD74-98DB-4E63-81FB-35C038DBB5C4}"/>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41</xdr:row>
      <xdr:rowOff>104520</xdr:rowOff>
    </xdr:from>
    <xdr:ext cx="762000" cy="259045"/>
    <xdr:sp macro="" textlink="">
      <xdr:nvSpPr>
        <xdr:cNvPr id="81" name="テキスト ボックス 80">
          <a:extLst>
            <a:ext uri="{FF2B5EF4-FFF2-40B4-BE49-F238E27FC236}">
              <a16:creationId xmlns:a16="http://schemas.microsoft.com/office/drawing/2014/main" id="{2AE50EB6-558F-4A65-96DB-74D68C505FE0}"/>
            </a:ext>
          </a:extLst>
        </xdr:cNvPr>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a:extLst>
            <a:ext uri="{FF2B5EF4-FFF2-40B4-BE49-F238E27FC236}">
              <a16:creationId xmlns:a16="http://schemas.microsoft.com/office/drawing/2014/main" id="{9283F0CC-6508-4660-AB87-2AD0D6D75211}"/>
            </a:ext>
          </a:extLst>
        </xdr:cNvPr>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41</xdr:row>
      <xdr:rowOff>52812</xdr:rowOff>
    </xdr:from>
    <xdr:ext cx="762000" cy="259045"/>
    <xdr:sp macro="" textlink="">
      <xdr:nvSpPr>
        <xdr:cNvPr id="83" name="テキスト ボックス 82">
          <a:extLst>
            <a:ext uri="{FF2B5EF4-FFF2-40B4-BE49-F238E27FC236}">
              <a16:creationId xmlns:a16="http://schemas.microsoft.com/office/drawing/2014/main" id="{29B46F3B-77BF-4E61-89EC-FDEA511A3C00}"/>
            </a:ext>
          </a:extLst>
        </xdr:cNvPr>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4633B1C-55E8-4797-A232-568952904CF4}"/>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418C0C0-8CB7-463A-9A65-1856080AC5FD}"/>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2C012F8-4EB2-49EA-BD14-214D18469EC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8F6B4CF8-6A21-41CC-83F3-48812949F5D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483200E-47E6-47AD-BC74-29F9B041CF51}"/>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45</xdr:row>
      <xdr:rowOff>11793</xdr:rowOff>
    </xdr:from>
    <xdr:to>
      <xdr:col>7</xdr:col>
      <xdr:colOff>203200</xdr:colOff>
      <xdr:row>45</xdr:row>
      <xdr:rowOff>113393</xdr:rowOff>
    </xdr:to>
    <xdr:sp macro="" textlink="">
      <xdr:nvSpPr>
        <xdr:cNvPr id="89" name="円/楕円 88">
          <a:extLst>
            <a:ext uri="{FF2B5EF4-FFF2-40B4-BE49-F238E27FC236}">
              <a16:creationId xmlns:a16="http://schemas.microsoft.com/office/drawing/2014/main" id="{F0F53316-398E-46D0-BC49-EB9F075987AD}"/>
            </a:ext>
          </a:extLst>
        </xdr:cNvPr>
        <xdr:cNvSpPr/>
      </xdr:nvSpPr>
      <xdr:spPr>
        <a:xfrm>
          <a:off x="49022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44</xdr:row>
      <xdr:rowOff>79120</xdr:rowOff>
    </xdr:from>
    <xdr:ext cx="762000" cy="259045"/>
    <xdr:sp macro="" textlink="">
      <xdr:nvSpPr>
        <xdr:cNvPr id="90" name="財政力該当値テキスト">
          <a:extLst>
            <a:ext uri="{FF2B5EF4-FFF2-40B4-BE49-F238E27FC236}">
              <a16:creationId xmlns:a16="http://schemas.microsoft.com/office/drawing/2014/main" id="{090E8DD5-739D-437A-B7D9-57773A63088A}"/>
            </a:ext>
          </a:extLst>
        </xdr:cNvPr>
        <xdr:cNvSpPr txBox="1"/>
      </xdr:nvSpPr>
      <xdr:spPr>
        <a:xfrm>
          <a:off x="5041900" y="762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11793</xdr:rowOff>
    </xdr:from>
    <xdr:to>
      <xdr:col>6</xdr:col>
      <xdr:colOff>50800</xdr:colOff>
      <xdr:row>45</xdr:row>
      <xdr:rowOff>113393</xdr:rowOff>
    </xdr:to>
    <xdr:sp macro="" textlink="">
      <xdr:nvSpPr>
        <xdr:cNvPr id="91" name="円/楕円 90">
          <a:extLst>
            <a:ext uri="{FF2B5EF4-FFF2-40B4-BE49-F238E27FC236}">
              <a16:creationId xmlns:a16="http://schemas.microsoft.com/office/drawing/2014/main" id="{20C35296-13E0-477C-94E4-8CD01AC01EE7}"/>
            </a:ext>
          </a:extLst>
        </xdr:cNvPr>
        <xdr:cNvSpPr/>
      </xdr:nvSpPr>
      <xdr:spPr>
        <a:xfrm>
          <a:off x="4064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45</xdr:row>
      <xdr:rowOff>98170</xdr:rowOff>
    </xdr:from>
    <xdr:ext cx="736600" cy="259045"/>
    <xdr:sp macro="" textlink="">
      <xdr:nvSpPr>
        <xdr:cNvPr id="92" name="テキスト ボックス 91">
          <a:extLst>
            <a:ext uri="{FF2B5EF4-FFF2-40B4-BE49-F238E27FC236}">
              <a16:creationId xmlns:a16="http://schemas.microsoft.com/office/drawing/2014/main" id="{AE0815B9-8B37-40DB-B83B-1F56FB0F9613}"/>
            </a:ext>
          </a:extLst>
        </xdr:cNvPr>
        <xdr:cNvSpPr txBox="1"/>
      </xdr:nvSpPr>
      <xdr:spPr>
        <a:xfrm>
          <a:off x="3733800" y="781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11793</xdr:rowOff>
    </xdr:from>
    <xdr:to>
      <xdr:col>4</xdr:col>
      <xdr:colOff>533400</xdr:colOff>
      <xdr:row>45</xdr:row>
      <xdr:rowOff>113393</xdr:rowOff>
    </xdr:to>
    <xdr:sp macro="" textlink="">
      <xdr:nvSpPr>
        <xdr:cNvPr id="93" name="円/楕円 92">
          <a:extLst>
            <a:ext uri="{FF2B5EF4-FFF2-40B4-BE49-F238E27FC236}">
              <a16:creationId xmlns:a16="http://schemas.microsoft.com/office/drawing/2014/main" id="{E0EB310B-725E-4375-8E55-815E6AE8E023}"/>
            </a:ext>
          </a:extLst>
        </xdr:cNvPr>
        <xdr:cNvSpPr/>
      </xdr:nvSpPr>
      <xdr:spPr>
        <a:xfrm>
          <a:off x="3175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45</xdr:row>
      <xdr:rowOff>98170</xdr:rowOff>
    </xdr:from>
    <xdr:ext cx="762000" cy="259045"/>
    <xdr:sp macro="" textlink="">
      <xdr:nvSpPr>
        <xdr:cNvPr id="94" name="テキスト ボックス 93">
          <a:extLst>
            <a:ext uri="{FF2B5EF4-FFF2-40B4-BE49-F238E27FC236}">
              <a16:creationId xmlns:a16="http://schemas.microsoft.com/office/drawing/2014/main" id="{0E70375B-4A58-4422-ACF3-C537C709C706}"/>
            </a:ext>
          </a:extLst>
        </xdr:cNvPr>
        <xdr:cNvSpPr txBox="1"/>
      </xdr:nvSpPr>
      <xdr:spPr>
        <a:xfrm>
          <a:off x="2844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166007</xdr:rowOff>
    </xdr:from>
    <xdr:to>
      <xdr:col>3</xdr:col>
      <xdr:colOff>330200</xdr:colOff>
      <xdr:row>45</xdr:row>
      <xdr:rowOff>96157</xdr:rowOff>
    </xdr:to>
    <xdr:sp macro="" textlink="">
      <xdr:nvSpPr>
        <xdr:cNvPr id="95" name="円/楕円 94">
          <a:extLst>
            <a:ext uri="{FF2B5EF4-FFF2-40B4-BE49-F238E27FC236}">
              <a16:creationId xmlns:a16="http://schemas.microsoft.com/office/drawing/2014/main" id="{6F83F836-3B20-43E0-92C5-DCA785407135}"/>
            </a:ext>
          </a:extLst>
        </xdr:cNvPr>
        <xdr:cNvSpPr/>
      </xdr:nvSpPr>
      <xdr:spPr>
        <a:xfrm>
          <a:off x="2286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45</xdr:row>
      <xdr:rowOff>80934</xdr:rowOff>
    </xdr:from>
    <xdr:ext cx="762000" cy="259045"/>
    <xdr:sp macro="" textlink="">
      <xdr:nvSpPr>
        <xdr:cNvPr id="96" name="テキスト ボックス 95">
          <a:extLst>
            <a:ext uri="{FF2B5EF4-FFF2-40B4-BE49-F238E27FC236}">
              <a16:creationId xmlns:a16="http://schemas.microsoft.com/office/drawing/2014/main" id="{1B005DC2-E338-463A-8389-A1CFAE78CCE5}"/>
            </a:ext>
          </a:extLst>
        </xdr:cNvPr>
        <xdr:cNvSpPr txBox="1"/>
      </xdr:nvSpPr>
      <xdr:spPr>
        <a:xfrm>
          <a:off x="1955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131535</xdr:rowOff>
    </xdr:from>
    <xdr:to>
      <xdr:col>2</xdr:col>
      <xdr:colOff>127000</xdr:colOff>
      <xdr:row>45</xdr:row>
      <xdr:rowOff>61685</xdr:rowOff>
    </xdr:to>
    <xdr:sp macro="" textlink="">
      <xdr:nvSpPr>
        <xdr:cNvPr id="97" name="円/楕円 96">
          <a:extLst>
            <a:ext uri="{FF2B5EF4-FFF2-40B4-BE49-F238E27FC236}">
              <a16:creationId xmlns:a16="http://schemas.microsoft.com/office/drawing/2014/main" id="{68371967-1965-448B-B1DB-BF8B17788581}"/>
            </a:ext>
          </a:extLst>
        </xdr:cNvPr>
        <xdr:cNvSpPr/>
      </xdr:nvSpPr>
      <xdr:spPr>
        <a:xfrm>
          <a:off x="1397000" y="7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45</xdr:row>
      <xdr:rowOff>46462</xdr:rowOff>
    </xdr:from>
    <xdr:ext cx="762000" cy="259045"/>
    <xdr:sp macro="" textlink="">
      <xdr:nvSpPr>
        <xdr:cNvPr id="98" name="テキスト ボックス 97">
          <a:extLst>
            <a:ext uri="{FF2B5EF4-FFF2-40B4-BE49-F238E27FC236}">
              <a16:creationId xmlns:a16="http://schemas.microsoft.com/office/drawing/2014/main" id="{83D0E111-1450-49EF-8F64-A93AAE6DAE75}"/>
            </a:ext>
          </a:extLst>
        </xdr:cNvPr>
        <xdr:cNvSpPr txBox="1"/>
      </xdr:nvSpPr>
      <xdr:spPr>
        <a:xfrm>
          <a:off x="1066800" y="7761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a:extLst>
            <a:ext uri="{FF2B5EF4-FFF2-40B4-BE49-F238E27FC236}">
              <a16:creationId xmlns:a16="http://schemas.microsoft.com/office/drawing/2014/main" id="{FA2BA74E-E1F7-4949-AA2D-675A83C0AC1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E686BB93-2DC6-491E-96F3-FB389431F5E3}"/>
            </a:ext>
          </a:extLst>
        </xdr:cNvPr>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a:extLst>
            <a:ext uri="{FF2B5EF4-FFF2-40B4-BE49-F238E27FC236}">
              <a16:creationId xmlns:a16="http://schemas.microsoft.com/office/drawing/2014/main" id="{DF819167-743C-4F7B-A4A1-12549C6C7D9C}"/>
            </a:ext>
          </a:extLst>
        </xdr:cNvPr>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a:extLst>
            <a:ext uri="{FF2B5EF4-FFF2-40B4-BE49-F238E27FC236}">
              <a16:creationId xmlns:a16="http://schemas.microsoft.com/office/drawing/2014/main" id="{CA5F4A07-162A-4CAE-84E5-A651BA2E10C2}"/>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a:extLst>
            <a:ext uri="{FF2B5EF4-FFF2-40B4-BE49-F238E27FC236}">
              <a16:creationId xmlns:a16="http://schemas.microsoft.com/office/drawing/2014/main" id="{A65381B8-5163-47C5-9D45-6971538A7B56}"/>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a:extLst>
            <a:ext uri="{FF2B5EF4-FFF2-40B4-BE49-F238E27FC236}">
              <a16:creationId xmlns:a16="http://schemas.microsoft.com/office/drawing/2014/main" id="{EA3D6A7F-C991-48C3-902A-165785B2F041}"/>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a:extLst>
            <a:ext uri="{FF2B5EF4-FFF2-40B4-BE49-F238E27FC236}">
              <a16:creationId xmlns:a16="http://schemas.microsoft.com/office/drawing/2014/main" id="{6D357F51-7327-46E0-BEF5-1312E27708BB}"/>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a:extLst>
            <a:ext uri="{FF2B5EF4-FFF2-40B4-BE49-F238E27FC236}">
              <a16:creationId xmlns:a16="http://schemas.microsoft.com/office/drawing/2014/main" id="{E5BAC0B0-ED17-40FB-A78B-4DC37C54C766}"/>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a:extLst>
            <a:ext uri="{FF2B5EF4-FFF2-40B4-BE49-F238E27FC236}">
              <a16:creationId xmlns:a16="http://schemas.microsoft.com/office/drawing/2014/main" id="{93418258-F16B-4025-8D07-E57A49462E0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a:extLst>
            <a:ext uri="{FF2B5EF4-FFF2-40B4-BE49-F238E27FC236}">
              <a16:creationId xmlns:a16="http://schemas.microsoft.com/office/drawing/2014/main" id="{2B8B9A21-CAD7-42D9-9778-0FBF9548A54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a:extLst>
            <a:ext uri="{FF2B5EF4-FFF2-40B4-BE49-F238E27FC236}">
              <a16:creationId xmlns:a16="http://schemas.microsoft.com/office/drawing/2014/main" id="{8F3EB3C7-015A-4993-BE28-A2F1F4AE358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a:extLst>
            <a:ext uri="{FF2B5EF4-FFF2-40B4-BE49-F238E27FC236}">
              <a16:creationId xmlns:a16="http://schemas.microsoft.com/office/drawing/2014/main" id="{4B129343-7410-4A56-91FA-701BE98C98D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a:extLst>
            <a:ext uri="{FF2B5EF4-FFF2-40B4-BE49-F238E27FC236}">
              <a16:creationId xmlns:a16="http://schemas.microsoft.com/office/drawing/2014/main" id="{15B9221E-8E27-4288-9F8E-0F1DCC462A6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前年度より</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４．４</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改善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８７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４</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％となりました</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が、これは経常経費充当一般財源が</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546,259</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千円と大きく減少したことによるものであります</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。人件費と公債費については、職員数の減や地方債の繰上償還</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など</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の影響で改善傾向にありますが、その他の経費については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悪化する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傾向にあります。</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特に、経常収支比率に占める人件費の割合は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全国・県内平均を大きく上回って類似団体で最低水準にある</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ので</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、新規採用の抑制や職員給の適正化等による人件費の削減を実施・継続してい</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く必要があり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ます。また、「歳入に見合った歳出」を基本原則とし、自主財源の確保に努めるとともに、経常経費の削減に取り組んでいきます。</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4C4718DE-27D6-4AA8-BA7D-4D18B43AE9B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a:extLst>
            <a:ext uri="{FF2B5EF4-FFF2-40B4-BE49-F238E27FC236}">
              <a16:creationId xmlns:a16="http://schemas.microsoft.com/office/drawing/2014/main" id="{4FF293C8-95A2-4DE4-9E92-A983A6D6DA7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22A93B06-71CC-4EDD-A438-75DE5EDF431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a:extLst>
            <a:ext uri="{FF2B5EF4-FFF2-40B4-BE49-F238E27FC236}">
              <a16:creationId xmlns:a16="http://schemas.microsoft.com/office/drawing/2014/main" id="{AB195C01-41D0-41F4-99DB-F2CE5329909A}"/>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42D88C65-1418-439E-ACB5-709D07F87667}"/>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a:extLst>
            <a:ext uri="{FF2B5EF4-FFF2-40B4-BE49-F238E27FC236}">
              <a16:creationId xmlns:a16="http://schemas.microsoft.com/office/drawing/2014/main" id="{608116FD-1AC0-438D-9B50-87BCEF52D6C7}"/>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257170F3-717C-4C1B-BD65-DE1B4AFACA6F}"/>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a:extLst>
            <a:ext uri="{FF2B5EF4-FFF2-40B4-BE49-F238E27FC236}">
              <a16:creationId xmlns:a16="http://schemas.microsoft.com/office/drawing/2014/main" id="{4E528E87-DB4B-4C5C-B96C-593FA89DB83C}"/>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8BA1CABD-FC26-4F12-BCF6-A15B17D259C4}"/>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a:extLst>
            <a:ext uri="{FF2B5EF4-FFF2-40B4-BE49-F238E27FC236}">
              <a16:creationId xmlns:a16="http://schemas.microsoft.com/office/drawing/2014/main" id="{56F7D1F9-6C13-4992-8F5A-95567FF0BAB3}"/>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E7B96EDC-7AF7-4E88-9714-BDE82187325D}"/>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a:extLst>
            <a:ext uri="{FF2B5EF4-FFF2-40B4-BE49-F238E27FC236}">
              <a16:creationId xmlns:a16="http://schemas.microsoft.com/office/drawing/2014/main" id="{9BB5F10E-7142-4E40-AB1C-34B1DBD9F44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3677A596-5EA6-47AC-8DE8-DA8B72DDE96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a:extLst>
            <a:ext uri="{FF2B5EF4-FFF2-40B4-BE49-F238E27FC236}">
              <a16:creationId xmlns:a16="http://schemas.microsoft.com/office/drawing/2014/main" id="{48E98323-0F8B-48C9-B60D-1525FB5A655F}"/>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a:extLst>
            <a:ext uri="{FF2B5EF4-FFF2-40B4-BE49-F238E27FC236}">
              <a16:creationId xmlns:a16="http://schemas.microsoft.com/office/drawing/2014/main" id="{42FB323C-D709-49FD-B5C3-F6DFA2CBE057}"/>
            </a:ext>
          </a:extLst>
        </xdr:cNvPr>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a:extLst>
            <a:ext uri="{FF2B5EF4-FFF2-40B4-BE49-F238E27FC236}">
              <a16:creationId xmlns:a16="http://schemas.microsoft.com/office/drawing/2014/main" id="{0C349B2D-FB5E-4790-9B3F-83AF8D881D7C}"/>
            </a:ext>
          </a:extLst>
        </xdr:cNvPr>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a:extLst>
            <a:ext uri="{FF2B5EF4-FFF2-40B4-BE49-F238E27FC236}">
              <a16:creationId xmlns:a16="http://schemas.microsoft.com/office/drawing/2014/main" id="{3AF0E652-E792-40D9-988E-A425DC5F0C9A}"/>
            </a:ext>
          </a:extLst>
        </xdr:cNvPr>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a:extLst>
            <a:ext uri="{FF2B5EF4-FFF2-40B4-BE49-F238E27FC236}">
              <a16:creationId xmlns:a16="http://schemas.microsoft.com/office/drawing/2014/main" id="{55F6FA9F-26DA-4053-A6CE-1B2B56657F67}"/>
            </a:ext>
          </a:extLst>
        </xdr:cNvPr>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a:extLst>
            <a:ext uri="{FF2B5EF4-FFF2-40B4-BE49-F238E27FC236}">
              <a16:creationId xmlns:a16="http://schemas.microsoft.com/office/drawing/2014/main" id="{312A27C7-E02F-407B-8ADF-22431B73260B}"/>
            </a:ext>
          </a:extLst>
        </xdr:cNvPr>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155448</xdr:rowOff>
    </xdr:from>
    <xdr:to>
      <xdr:col>7</xdr:col>
      <xdr:colOff>152400</xdr:colOff>
      <xdr:row>65</xdr:row>
      <xdr:rowOff>65786</xdr:rowOff>
    </xdr:to>
    <xdr:cxnSp macro="">
      <xdr:nvCxnSpPr>
        <xdr:cNvPr id="131" name="直線コネクタ 130">
          <a:extLst>
            <a:ext uri="{FF2B5EF4-FFF2-40B4-BE49-F238E27FC236}">
              <a16:creationId xmlns:a16="http://schemas.microsoft.com/office/drawing/2014/main" id="{BF809E9A-6689-4883-B199-061BDC9795B4}"/>
            </a:ext>
          </a:extLst>
        </xdr:cNvPr>
        <xdr:cNvCxnSpPr/>
      </xdr:nvCxnSpPr>
      <xdr:spPr>
        <a:xfrm flipV="1">
          <a:off x="4114800" y="10785348"/>
          <a:ext cx="8382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121175</xdr:rowOff>
    </xdr:from>
    <xdr:ext cx="762000" cy="259045"/>
    <xdr:sp macro="" textlink="">
      <xdr:nvSpPr>
        <xdr:cNvPr id="132" name="財政構造の弾力性平均値テキスト">
          <a:extLst>
            <a:ext uri="{FF2B5EF4-FFF2-40B4-BE49-F238E27FC236}">
              <a16:creationId xmlns:a16="http://schemas.microsoft.com/office/drawing/2014/main" id="{9774DEA7-9162-4B31-A8A7-8510D98301B3}"/>
            </a:ext>
          </a:extLst>
        </xdr:cNvPr>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a:extLst>
            <a:ext uri="{FF2B5EF4-FFF2-40B4-BE49-F238E27FC236}">
              <a16:creationId xmlns:a16="http://schemas.microsoft.com/office/drawing/2014/main" id="{DFF993B1-C542-4532-8F51-A94D96AF459A}"/>
            </a:ext>
          </a:extLst>
        </xdr:cNvPr>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64</xdr:row>
      <xdr:rowOff>44196</xdr:rowOff>
    </xdr:from>
    <xdr:to>
      <xdr:col>6</xdr:col>
      <xdr:colOff>0</xdr:colOff>
      <xdr:row>65</xdr:row>
      <xdr:rowOff>65786</xdr:rowOff>
    </xdr:to>
    <xdr:cxnSp macro="">
      <xdr:nvCxnSpPr>
        <xdr:cNvPr id="134" name="直線コネクタ 133">
          <a:extLst>
            <a:ext uri="{FF2B5EF4-FFF2-40B4-BE49-F238E27FC236}">
              <a16:creationId xmlns:a16="http://schemas.microsoft.com/office/drawing/2014/main" id="{D6B01D8E-A7AD-48CE-B741-FFDE3ED3D4CE}"/>
            </a:ext>
          </a:extLst>
        </xdr:cNvPr>
        <xdr:cNvCxnSpPr/>
      </xdr:nvCxnSpPr>
      <xdr:spPr>
        <a:xfrm>
          <a:off x="3225800" y="1101699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a:extLst>
            <a:ext uri="{FF2B5EF4-FFF2-40B4-BE49-F238E27FC236}">
              <a16:creationId xmlns:a16="http://schemas.microsoft.com/office/drawing/2014/main" id="{2E0683A3-6EA3-424B-BB8A-207A70DD9366}"/>
            </a:ext>
          </a:extLst>
        </xdr:cNvPr>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61</xdr:row>
      <xdr:rowOff>102887</xdr:rowOff>
    </xdr:from>
    <xdr:ext cx="736600" cy="259045"/>
    <xdr:sp macro="" textlink="">
      <xdr:nvSpPr>
        <xdr:cNvPr id="136" name="テキスト ボックス 135">
          <a:extLst>
            <a:ext uri="{FF2B5EF4-FFF2-40B4-BE49-F238E27FC236}">
              <a16:creationId xmlns:a16="http://schemas.microsoft.com/office/drawing/2014/main" id="{18D0A681-9570-44BD-9A1A-344FF2296114}"/>
            </a:ext>
          </a:extLst>
        </xdr:cNvPr>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39624</xdr:rowOff>
    </xdr:from>
    <xdr:to>
      <xdr:col>4</xdr:col>
      <xdr:colOff>482600</xdr:colOff>
      <xdr:row>64</xdr:row>
      <xdr:rowOff>44196</xdr:rowOff>
    </xdr:to>
    <xdr:cxnSp macro="">
      <xdr:nvCxnSpPr>
        <xdr:cNvPr id="137" name="直線コネクタ 136">
          <a:extLst>
            <a:ext uri="{FF2B5EF4-FFF2-40B4-BE49-F238E27FC236}">
              <a16:creationId xmlns:a16="http://schemas.microsoft.com/office/drawing/2014/main" id="{F01BFCA4-E0C7-4C72-8C4C-1ED63612E273}"/>
            </a:ext>
          </a:extLst>
        </xdr:cNvPr>
        <xdr:cNvCxnSpPr/>
      </xdr:nvCxnSpPr>
      <xdr:spPr>
        <a:xfrm>
          <a:off x="2336800" y="10669524"/>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a:extLst>
            <a:ext uri="{FF2B5EF4-FFF2-40B4-BE49-F238E27FC236}">
              <a16:creationId xmlns:a16="http://schemas.microsoft.com/office/drawing/2014/main" id="{EB874B25-F438-447A-8CA4-0950C3E626AB}"/>
            </a:ext>
          </a:extLst>
        </xdr:cNvPr>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61</xdr:row>
      <xdr:rowOff>44975</xdr:rowOff>
    </xdr:from>
    <xdr:ext cx="762000" cy="259045"/>
    <xdr:sp macro="" textlink="">
      <xdr:nvSpPr>
        <xdr:cNvPr id="139" name="テキスト ボックス 138">
          <a:extLst>
            <a:ext uri="{FF2B5EF4-FFF2-40B4-BE49-F238E27FC236}">
              <a16:creationId xmlns:a16="http://schemas.microsoft.com/office/drawing/2014/main" id="{C0FFAA22-3A6F-44D5-8974-EB8685E32D38}"/>
            </a:ext>
          </a:extLst>
        </xdr:cNvPr>
        <xdr:cNvSpPr txBox="1"/>
      </xdr:nvSpPr>
      <xdr:spPr>
        <a:xfrm>
          <a:off x="2844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39624</xdr:rowOff>
    </xdr:from>
    <xdr:to>
      <xdr:col>3</xdr:col>
      <xdr:colOff>279400</xdr:colOff>
      <xdr:row>66</xdr:row>
      <xdr:rowOff>135636</xdr:rowOff>
    </xdr:to>
    <xdr:cxnSp macro="">
      <xdr:nvCxnSpPr>
        <xdr:cNvPr id="140" name="直線コネクタ 139">
          <a:extLst>
            <a:ext uri="{FF2B5EF4-FFF2-40B4-BE49-F238E27FC236}">
              <a16:creationId xmlns:a16="http://schemas.microsoft.com/office/drawing/2014/main" id="{E8D3703A-CA82-4CEB-8F59-2291CF73FA30}"/>
            </a:ext>
          </a:extLst>
        </xdr:cNvPr>
        <xdr:cNvCxnSpPr/>
      </xdr:nvCxnSpPr>
      <xdr:spPr>
        <a:xfrm flipV="1">
          <a:off x="1447800" y="10669524"/>
          <a:ext cx="8890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150622</xdr:rowOff>
    </xdr:from>
    <xdr:to>
      <xdr:col>3</xdr:col>
      <xdr:colOff>330200</xdr:colOff>
      <xdr:row>62</xdr:row>
      <xdr:rowOff>80772</xdr:rowOff>
    </xdr:to>
    <xdr:sp macro="" textlink="">
      <xdr:nvSpPr>
        <xdr:cNvPr id="141" name="フローチャート : 判断 140">
          <a:extLst>
            <a:ext uri="{FF2B5EF4-FFF2-40B4-BE49-F238E27FC236}">
              <a16:creationId xmlns:a16="http://schemas.microsoft.com/office/drawing/2014/main" id="{74BD0FDC-0B6C-4120-A426-9880D39BD14E}"/>
            </a:ext>
          </a:extLst>
        </xdr:cNvPr>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60</xdr:row>
      <xdr:rowOff>90949</xdr:rowOff>
    </xdr:from>
    <xdr:ext cx="762000" cy="259045"/>
    <xdr:sp macro="" textlink="">
      <xdr:nvSpPr>
        <xdr:cNvPr id="142" name="テキスト ボックス 141">
          <a:extLst>
            <a:ext uri="{FF2B5EF4-FFF2-40B4-BE49-F238E27FC236}">
              <a16:creationId xmlns:a16="http://schemas.microsoft.com/office/drawing/2014/main" id="{C890C144-E654-44BA-A082-6AD5B7D6FFB6}"/>
            </a:ext>
          </a:extLst>
        </xdr:cNvPr>
        <xdr:cNvSpPr txBox="1"/>
      </xdr:nvSpPr>
      <xdr:spPr>
        <a:xfrm>
          <a:off x="1955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3" name="フローチャート : 判断 142">
          <a:extLst>
            <a:ext uri="{FF2B5EF4-FFF2-40B4-BE49-F238E27FC236}">
              <a16:creationId xmlns:a16="http://schemas.microsoft.com/office/drawing/2014/main" id="{0121A2B7-A6E7-4033-9746-A426B6768B1F}"/>
            </a:ext>
          </a:extLst>
        </xdr:cNvPr>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62</xdr:row>
      <xdr:rowOff>76217</xdr:rowOff>
    </xdr:from>
    <xdr:ext cx="762000" cy="259045"/>
    <xdr:sp macro="" textlink="">
      <xdr:nvSpPr>
        <xdr:cNvPr id="144" name="テキスト ボックス 143">
          <a:extLst>
            <a:ext uri="{FF2B5EF4-FFF2-40B4-BE49-F238E27FC236}">
              <a16:creationId xmlns:a16="http://schemas.microsoft.com/office/drawing/2014/main" id="{9E26EB52-472E-47D4-8AA9-8121957687CF}"/>
            </a:ext>
          </a:extLst>
        </xdr:cNvPr>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5EF12C36-2BC3-466E-8A8E-FD4BD08875B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AA415DC-40A6-4849-818B-2609AC7D4A3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00C85FB-E5F0-4DAA-9084-ED426FCEF59D}"/>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9307E7B-AC7D-4BC3-87EB-8BB33F65486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43283BA2-3CEE-477F-B6E9-36BD43B0FB8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50" name="円/楕円 149">
          <a:extLst>
            <a:ext uri="{FF2B5EF4-FFF2-40B4-BE49-F238E27FC236}">
              <a16:creationId xmlns:a16="http://schemas.microsoft.com/office/drawing/2014/main" id="{FA3996F1-A54A-45E1-8D37-C3BEFEE26D05}"/>
            </a:ext>
          </a:extLst>
        </xdr:cNvPr>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62</xdr:row>
      <xdr:rowOff>76725</xdr:rowOff>
    </xdr:from>
    <xdr:ext cx="762000" cy="259045"/>
    <xdr:sp macro="" textlink="">
      <xdr:nvSpPr>
        <xdr:cNvPr id="151" name="財政構造の弾力性該当値テキスト">
          <a:extLst>
            <a:ext uri="{FF2B5EF4-FFF2-40B4-BE49-F238E27FC236}">
              <a16:creationId xmlns:a16="http://schemas.microsoft.com/office/drawing/2014/main" id="{00863E1F-9EAD-4AA3-8BE0-8ECEB9E857CD}"/>
            </a:ext>
          </a:extLst>
        </xdr:cNvPr>
        <xdr:cNvSpPr txBox="1"/>
      </xdr:nvSpPr>
      <xdr:spPr>
        <a:xfrm>
          <a:off x="5041900" y="107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14986</xdr:rowOff>
    </xdr:from>
    <xdr:to>
      <xdr:col>6</xdr:col>
      <xdr:colOff>50800</xdr:colOff>
      <xdr:row>65</xdr:row>
      <xdr:rowOff>116586</xdr:rowOff>
    </xdr:to>
    <xdr:sp macro="" textlink="">
      <xdr:nvSpPr>
        <xdr:cNvPr id="152" name="円/楕円 151">
          <a:extLst>
            <a:ext uri="{FF2B5EF4-FFF2-40B4-BE49-F238E27FC236}">
              <a16:creationId xmlns:a16="http://schemas.microsoft.com/office/drawing/2014/main" id="{43955FDB-E125-42B3-B58A-FA904ACE4386}"/>
            </a:ext>
          </a:extLst>
        </xdr:cNvPr>
        <xdr:cNvSpPr/>
      </xdr:nvSpPr>
      <xdr:spPr>
        <a:xfrm>
          <a:off x="4064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65</xdr:row>
      <xdr:rowOff>101363</xdr:rowOff>
    </xdr:from>
    <xdr:ext cx="736600" cy="259045"/>
    <xdr:sp macro="" textlink="">
      <xdr:nvSpPr>
        <xdr:cNvPr id="153" name="テキスト ボックス 152">
          <a:extLst>
            <a:ext uri="{FF2B5EF4-FFF2-40B4-BE49-F238E27FC236}">
              <a16:creationId xmlns:a16="http://schemas.microsoft.com/office/drawing/2014/main" id="{A8DBA4FB-411F-46F7-8822-384819C7DF1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164846</xdr:rowOff>
    </xdr:from>
    <xdr:to>
      <xdr:col>4</xdr:col>
      <xdr:colOff>533400</xdr:colOff>
      <xdr:row>64</xdr:row>
      <xdr:rowOff>94996</xdr:rowOff>
    </xdr:to>
    <xdr:sp macro="" textlink="">
      <xdr:nvSpPr>
        <xdr:cNvPr id="154" name="円/楕円 153">
          <a:extLst>
            <a:ext uri="{FF2B5EF4-FFF2-40B4-BE49-F238E27FC236}">
              <a16:creationId xmlns:a16="http://schemas.microsoft.com/office/drawing/2014/main" id="{258D8ECA-8E43-4E80-9248-9BABAF4BB596}"/>
            </a:ext>
          </a:extLst>
        </xdr:cNvPr>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64</xdr:row>
      <xdr:rowOff>79773</xdr:rowOff>
    </xdr:from>
    <xdr:ext cx="762000" cy="259045"/>
    <xdr:sp macro="" textlink="">
      <xdr:nvSpPr>
        <xdr:cNvPr id="155" name="テキスト ボックス 154">
          <a:extLst>
            <a:ext uri="{FF2B5EF4-FFF2-40B4-BE49-F238E27FC236}">
              <a16:creationId xmlns:a16="http://schemas.microsoft.com/office/drawing/2014/main" id="{C4BF9F01-183B-4BD8-837E-26A6887E2019}"/>
            </a:ext>
          </a:extLst>
        </xdr:cNvPr>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160274</xdr:rowOff>
    </xdr:from>
    <xdr:to>
      <xdr:col>3</xdr:col>
      <xdr:colOff>330200</xdr:colOff>
      <xdr:row>62</xdr:row>
      <xdr:rowOff>90424</xdr:rowOff>
    </xdr:to>
    <xdr:sp macro="" textlink="">
      <xdr:nvSpPr>
        <xdr:cNvPr id="156" name="円/楕円 155">
          <a:extLst>
            <a:ext uri="{FF2B5EF4-FFF2-40B4-BE49-F238E27FC236}">
              <a16:creationId xmlns:a16="http://schemas.microsoft.com/office/drawing/2014/main" id="{C1113E6D-C761-4F37-A03F-071DAD9EA175}"/>
            </a:ext>
          </a:extLst>
        </xdr:cNvPr>
        <xdr:cNvSpPr/>
      </xdr:nvSpPr>
      <xdr:spPr>
        <a:xfrm>
          <a:off x="2286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62</xdr:row>
      <xdr:rowOff>75201</xdr:rowOff>
    </xdr:from>
    <xdr:ext cx="762000" cy="259045"/>
    <xdr:sp macro="" textlink="">
      <xdr:nvSpPr>
        <xdr:cNvPr id="157" name="テキスト ボックス 156">
          <a:extLst>
            <a:ext uri="{FF2B5EF4-FFF2-40B4-BE49-F238E27FC236}">
              <a16:creationId xmlns:a16="http://schemas.microsoft.com/office/drawing/2014/main" id="{77B47DB0-1597-4409-823C-F64E9065D7E5}"/>
            </a:ext>
          </a:extLst>
        </xdr:cNvPr>
        <xdr:cNvSpPr txBox="1"/>
      </xdr:nvSpPr>
      <xdr:spPr>
        <a:xfrm>
          <a:off x="1955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84836</xdr:rowOff>
    </xdr:from>
    <xdr:to>
      <xdr:col>2</xdr:col>
      <xdr:colOff>127000</xdr:colOff>
      <xdr:row>67</xdr:row>
      <xdr:rowOff>14986</xdr:rowOff>
    </xdr:to>
    <xdr:sp macro="" textlink="">
      <xdr:nvSpPr>
        <xdr:cNvPr id="158" name="円/楕円 157">
          <a:extLst>
            <a:ext uri="{FF2B5EF4-FFF2-40B4-BE49-F238E27FC236}">
              <a16:creationId xmlns:a16="http://schemas.microsoft.com/office/drawing/2014/main" id="{73D74217-E6EF-4472-8D2A-0FD50AE7AF67}"/>
            </a:ext>
          </a:extLst>
        </xdr:cNvPr>
        <xdr:cNvSpPr/>
      </xdr:nvSpPr>
      <xdr:spPr>
        <a:xfrm>
          <a:off x="1397000" y="1140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66</xdr:row>
      <xdr:rowOff>171213</xdr:rowOff>
    </xdr:from>
    <xdr:ext cx="762000" cy="259045"/>
    <xdr:sp macro="" textlink="">
      <xdr:nvSpPr>
        <xdr:cNvPr id="159" name="テキスト ボックス 158">
          <a:extLst>
            <a:ext uri="{FF2B5EF4-FFF2-40B4-BE49-F238E27FC236}">
              <a16:creationId xmlns:a16="http://schemas.microsoft.com/office/drawing/2014/main" id="{A4FD3D75-230B-4223-8680-F94C1AFAA2E9}"/>
            </a:ext>
          </a:extLst>
        </xdr:cNvPr>
        <xdr:cNvSpPr txBox="1"/>
      </xdr:nvSpPr>
      <xdr:spPr>
        <a:xfrm>
          <a:off x="1066800" y="1148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a:extLst>
            <a:ext uri="{FF2B5EF4-FFF2-40B4-BE49-F238E27FC236}">
              <a16:creationId xmlns:a16="http://schemas.microsoft.com/office/drawing/2014/main" id="{51F56402-679F-4D04-ADF1-5B2661E42276}"/>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C328734B-BF1A-453C-8123-C7B571DCD9A0}"/>
            </a:ext>
          </a:extLst>
        </xdr:cNvPr>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a:extLst>
            <a:ext uri="{FF2B5EF4-FFF2-40B4-BE49-F238E27FC236}">
              <a16:creationId xmlns:a16="http://schemas.microsoft.com/office/drawing/2014/main" id="{5FA2978D-98C3-4A4D-8877-74C19E0B70E9}"/>
            </a:ext>
          </a:extLst>
        </xdr:cNvPr>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[249,413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a:extLst>
            <a:ext uri="{FF2B5EF4-FFF2-40B4-BE49-F238E27FC236}">
              <a16:creationId xmlns:a16="http://schemas.microsoft.com/office/drawing/2014/main" id="{8D8051FE-3EEC-431A-9A8E-760E7CB6F2C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a:extLst>
            <a:ext uri="{FF2B5EF4-FFF2-40B4-BE49-F238E27FC236}">
              <a16:creationId xmlns:a16="http://schemas.microsoft.com/office/drawing/2014/main" id="{60B71248-9946-4B80-A654-8A312161CAB4}"/>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a:extLst>
            <a:ext uri="{FF2B5EF4-FFF2-40B4-BE49-F238E27FC236}">
              <a16:creationId xmlns:a16="http://schemas.microsoft.com/office/drawing/2014/main" id="{CB23DF63-855E-48B4-A6B3-C37B04CFB659}"/>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a:extLst>
            <a:ext uri="{FF2B5EF4-FFF2-40B4-BE49-F238E27FC236}">
              <a16:creationId xmlns:a16="http://schemas.microsoft.com/office/drawing/2014/main" id="{3F8AAA68-E1A6-40BD-9453-F4DDE2ED01D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a:extLst>
            <a:ext uri="{FF2B5EF4-FFF2-40B4-BE49-F238E27FC236}">
              <a16:creationId xmlns:a16="http://schemas.microsoft.com/office/drawing/2014/main" id="{A546DF0D-9FB5-4EF6-BF17-92F06F756ED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a:extLst>
            <a:ext uri="{FF2B5EF4-FFF2-40B4-BE49-F238E27FC236}">
              <a16:creationId xmlns:a16="http://schemas.microsoft.com/office/drawing/2014/main" id="{EA7289EE-0FE9-495D-AC15-F891ABB3283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a:extLst>
            <a:ext uri="{FF2B5EF4-FFF2-40B4-BE49-F238E27FC236}">
              <a16:creationId xmlns:a16="http://schemas.microsoft.com/office/drawing/2014/main" id="{A3FD13AC-1629-4C88-A8F2-DFF19F564AE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a:extLst>
            <a:ext uri="{FF2B5EF4-FFF2-40B4-BE49-F238E27FC236}">
              <a16:creationId xmlns:a16="http://schemas.microsoft.com/office/drawing/2014/main" id="{3BEE584D-C0CA-411C-BC9E-D4AF34F6E615}"/>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a:extLst>
            <a:ext uri="{FF2B5EF4-FFF2-40B4-BE49-F238E27FC236}">
              <a16:creationId xmlns:a16="http://schemas.microsoft.com/office/drawing/2014/main" id="{FD9B2BCD-E688-44C4-AD21-74A6431B68EF}"/>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a:extLst>
            <a:ext uri="{FF2B5EF4-FFF2-40B4-BE49-F238E27FC236}">
              <a16:creationId xmlns:a16="http://schemas.microsoft.com/office/drawing/2014/main" id="{7B8D0F08-D39A-46A0-A1FD-58836409B32A}"/>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全国・県内平均を大きく上回り、類似団体の中でも最低</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水準</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となっている。その最大の要因は、人口千人当たり職員数でも全国最低となっている人件費であることから、行財政改革大綱や定員管理計画に基づき、適正水準への見直しを図っていく必要がある。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base"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今後は、主に直営で運営している施設関係を、民間でも実施可能な部分については、指定管理者制度の導入によ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る民間</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委託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や民間譲渡等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を進め、コストの低減を図っていく方針である。</a:t>
          </a: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18A9AB89-F957-47FC-84C8-EDA62D07F412}"/>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a:extLst>
            <a:ext uri="{FF2B5EF4-FFF2-40B4-BE49-F238E27FC236}">
              <a16:creationId xmlns:a16="http://schemas.microsoft.com/office/drawing/2014/main" id="{7BE18331-2E3D-4C2B-867B-60A55D537AC4}"/>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6AF70D9D-A39C-43B0-870D-5D5111BE124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a:extLst>
            <a:ext uri="{FF2B5EF4-FFF2-40B4-BE49-F238E27FC236}">
              <a16:creationId xmlns:a16="http://schemas.microsoft.com/office/drawing/2014/main" id="{5EA2A35E-6B67-455C-97A7-D420A78DED15}"/>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8AC66C7-F377-4E0E-AB83-682ABC6DFBD9}"/>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a:extLst>
            <a:ext uri="{FF2B5EF4-FFF2-40B4-BE49-F238E27FC236}">
              <a16:creationId xmlns:a16="http://schemas.microsoft.com/office/drawing/2014/main" id="{3C44DFE2-7300-40B4-AD3E-CE69FFB759B4}"/>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48E0CAE3-8009-401B-AC19-4BE66F827813}"/>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a:extLst>
            <a:ext uri="{FF2B5EF4-FFF2-40B4-BE49-F238E27FC236}">
              <a16:creationId xmlns:a16="http://schemas.microsoft.com/office/drawing/2014/main" id="{07853B77-9590-4971-9FBB-3622FF149C4B}"/>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29DC8E38-B8B2-4D1F-B3B9-7CB08228C7D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a:extLst>
            <a:ext uri="{FF2B5EF4-FFF2-40B4-BE49-F238E27FC236}">
              <a16:creationId xmlns:a16="http://schemas.microsoft.com/office/drawing/2014/main" id="{3F9B2A4E-7F37-4267-BD4A-6D8D29A76CA8}"/>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E73C4A48-25B5-475B-9BD2-DD2EEAA3ED68}"/>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a:extLst>
            <a:ext uri="{FF2B5EF4-FFF2-40B4-BE49-F238E27FC236}">
              <a16:creationId xmlns:a16="http://schemas.microsoft.com/office/drawing/2014/main" id="{70C7DC03-7DA1-4D15-8461-61534683A5C1}"/>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15E2D9F6-B2BE-4A06-A184-557220713F2E}"/>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a:extLst>
            <a:ext uri="{FF2B5EF4-FFF2-40B4-BE49-F238E27FC236}">
              <a16:creationId xmlns:a16="http://schemas.microsoft.com/office/drawing/2014/main" id="{2AFA988E-2B21-4502-8820-EBA9D2345E27}"/>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74332D91-AF75-4787-92D3-BAE67C8D7204}"/>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3A9D8622-D72F-4E12-85DB-AADFC894407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a:extLst>
            <a:ext uri="{FF2B5EF4-FFF2-40B4-BE49-F238E27FC236}">
              <a16:creationId xmlns:a16="http://schemas.microsoft.com/office/drawing/2014/main" id="{61B108B4-7043-4C34-8018-8BA57A8FABFF}"/>
            </a:ext>
          </a:extLst>
        </xdr:cNvPr>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a:extLst>
            <a:ext uri="{FF2B5EF4-FFF2-40B4-BE49-F238E27FC236}">
              <a16:creationId xmlns:a16="http://schemas.microsoft.com/office/drawing/2014/main" id="{19595B36-D2F7-4254-A0EA-E73F2DDC275A}"/>
            </a:ext>
          </a:extLst>
        </xdr:cNvPr>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a:extLst>
            <a:ext uri="{FF2B5EF4-FFF2-40B4-BE49-F238E27FC236}">
              <a16:creationId xmlns:a16="http://schemas.microsoft.com/office/drawing/2014/main" id="{6EC1100D-910A-4C46-B932-0DC8EF182805}"/>
            </a:ext>
          </a:extLst>
        </xdr:cNvPr>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a:extLst>
            <a:ext uri="{FF2B5EF4-FFF2-40B4-BE49-F238E27FC236}">
              <a16:creationId xmlns:a16="http://schemas.microsoft.com/office/drawing/2014/main" id="{1E40C7DA-758D-43EE-B507-6F23460A0197}"/>
            </a:ext>
          </a:extLst>
        </xdr:cNvPr>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a:extLst>
            <a:ext uri="{FF2B5EF4-FFF2-40B4-BE49-F238E27FC236}">
              <a16:creationId xmlns:a16="http://schemas.microsoft.com/office/drawing/2014/main" id="{3520EECF-3571-46B7-B736-50E02E19BEE5}"/>
            </a:ext>
          </a:extLst>
        </xdr:cNvPr>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171207</xdr:rowOff>
    </xdr:from>
    <xdr:to>
      <xdr:col>7</xdr:col>
      <xdr:colOff>152400</xdr:colOff>
      <xdr:row>84</xdr:row>
      <xdr:rowOff>33646</xdr:rowOff>
    </xdr:to>
    <xdr:cxnSp macro="">
      <xdr:nvCxnSpPr>
        <xdr:cNvPr id="194" name="直線コネクタ 193">
          <a:extLst>
            <a:ext uri="{FF2B5EF4-FFF2-40B4-BE49-F238E27FC236}">
              <a16:creationId xmlns:a16="http://schemas.microsoft.com/office/drawing/2014/main" id="{07F5E2DE-32A8-4087-8E4A-E62069E3DE67}"/>
            </a:ext>
          </a:extLst>
        </xdr:cNvPr>
        <xdr:cNvCxnSpPr/>
      </xdr:nvCxnSpPr>
      <xdr:spPr>
        <a:xfrm flipV="1">
          <a:off x="4114800" y="14401557"/>
          <a:ext cx="838200" cy="3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72776</xdr:rowOff>
    </xdr:from>
    <xdr:ext cx="762000" cy="259045"/>
    <xdr:sp macro="" textlink="">
      <xdr:nvSpPr>
        <xdr:cNvPr id="195" name="人件費・物件費等の状況平均値テキスト">
          <a:extLst>
            <a:ext uri="{FF2B5EF4-FFF2-40B4-BE49-F238E27FC236}">
              <a16:creationId xmlns:a16="http://schemas.microsoft.com/office/drawing/2014/main" id="{5E22F98A-95F6-403F-94FF-BB9E3FF1AD04}"/>
            </a:ext>
          </a:extLst>
        </xdr:cNvPr>
        <xdr:cNvSpPr txBox="1"/>
      </xdr:nvSpPr>
      <xdr:spPr>
        <a:xfrm>
          <a:off x="5041900" y="13788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a:extLst>
            <a:ext uri="{FF2B5EF4-FFF2-40B4-BE49-F238E27FC236}">
              <a16:creationId xmlns:a16="http://schemas.microsoft.com/office/drawing/2014/main" id="{C2FA1464-329B-4C65-A145-E17AD4003802}"/>
            </a:ext>
          </a:extLst>
        </xdr:cNvPr>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84</xdr:row>
      <xdr:rowOff>33080</xdr:rowOff>
    </xdr:from>
    <xdr:to>
      <xdr:col>6</xdr:col>
      <xdr:colOff>0</xdr:colOff>
      <xdr:row>84</xdr:row>
      <xdr:rowOff>33646</xdr:rowOff>
    </xdr:to>
    <xdr:cxnSp macro="">
      <xdr:nvCxnSpPr>
        <xdr:cNvPr id="197" name="直線コネクタ 196">
          <a:extLst>
            <a:ext uri="{FF2B5EF4-FFF2-40B4-BE49-F238E27FC236}">
              <a16:creationId xmlns:a16="http://schemas.microsoft.com/office/drawing/2014/main" id="{46F82593-304A-41B2-8B64-6FDC0497520D}"/>
            </a:ext>
          </a:extLst>
        </xdr:cNvPr>
        <xdr:cNvCxnSpPr/>
      </xdr:nvCxnSpPr>
      <xdr:spPr>
        <a:xfrm>
          <a:off x="3225800" y="14434880"/>
          <a:ext cx="8890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a:extLst>
            <a:ext uri="{FF2B5EF4-FFF2-40B4-BE49-F238E27FC236}">
              <a16:creationId xmlns:a16="http://schemas.microsoft.com/office/drawing/2014/main" id="{F38208C9-9CF6-4578-9046-945B3C6F75D4}"/>
            </a:ext>
          </a:extLst>
        </xdr:cNvPr>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79</xdr:row>
      <xdr:rowOff>147166</xdr:rowOff>
    </xdr:from>
    <xdr:ext cx="736600" cy="259045"/>
    <xdr:sp macro="" textlink="">
      <xdr:nvSpPr>
        <xdr:cNvPr id="199" name="テキスト ボックス 198">
          <a:extLst>
            <a:ext uri="{FF2B5EF4-FFF2-40B4-BE49-F238E27FC236}">
              <a16:creationId xmlns:a16="http://schemas.microsoft.com/office/drawing/2014/main" id="{4A291CA9-45DE-4761-8DCF-AD9451F11EF6}"/>
            </a:ext>
          </a:extLst>
        </xdr:cNvPr>
        <xdr:cNvSpPr txBox="1"/>
      </xdr:nvSpPr>
      <xdr:spPr>
        <a:xfrm>
          <a:off x="3733800" y="13691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132979</xdr:rowOff>
    </xdr:from>
    <xdr:to>
      <xdr:col>4</xdr:col>
      <xdr:colOff>482600</xdr:colOff>
      <xdr:row>84</xdr:row>
      <xdr:rowOff>33080</xdr:rowOff>
    </xdr:to>
    <xdr:cxnSp macro="">
      <xdr:nvCxnSpPr>
        <xdr:cNvPr id="200" name="直線コネクタ 199">
          <a:extLst>
            <a:ext uri="{FF2B5EF4-FFF2-40B4-BE49-F238E27FC236}">
              <a16:creationId xmlns:a16="http://schemas.microsoft.com/office/drawing/2014/main" id="{0F515396-0F0A-4AB9-B1F3-33A777605B4B}"/>
            </a:ext>
          </a:extLst>
        </xdr:cNvPr>
        <xdr:cNvCxnSpPr/>
      </xdr:nvCxnSpPr>
      <xdr:spPr>
        <a:xfrm>
          <a:off x="2336800" y="14363329"/>
          <a:ext cx="889000" cy="7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a:extLst>
            <a:ext uri="{FF2B5EF4-FFF2-40B4-BE49-F238E27FC236}">
              <a16:creationId xmlns:a16="http://schemas.microsoft.com/office/drawing/2014/main" id="{1925EA9E-13D0-47EA-8703-D7B8192A1222}"/>
            </a:ext>
          </a:extLst>
        </xdr:cNvPr>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79</xdr:row>
      <xdr:rowOff>159307</xdr:rowOff>
    </xdr:from>
    <xdr:ext cx="762000" cy="259045"/>
    <xdr:sp macro="" textlink="">
      <xdr:nvSpPr>
        <xdr:cNvPr id="202" name="テキスト ボックス 201">
          <a:extLst>
            <a:ext uri="{FF2B5EF4-FFF2-40B4-BE49-F238E27FC236}">
              <a16:creationId xmlns:a16="http://schemas.microsoft.com/office/drawing/2014/main" id="{F5C36791-7C41-404B-9C8F-53617909A8A6}"/>
            </a:ext>
          </a:extLst>
        </xdr:cNvPr>
        <xdr:cNvSpPr txBox="1"/>
      </xdr:nvSpPr>
      <xdr:spPr>
        <a:xfrm>
          <a:off x="2844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132979</xdr:rowOff>
    </xdr:from>
    <xdr:to>
      <xdr:col>3</xdr:col>
      <xdr:colOff>279400</xdr:colOff>
      <xdr:row>83</xdr:row>
      <xdr:rowOff>142881</xdr:rowOff>
    </xdr:to>
    <xdr:cxnSp macro="">
      <xdr:nvCxnSpPr>
        <xdr:cNvPr id="203" name="直線コネクタ 202">
          <a:extLst>
            <a:ext uri="{FF2B5EF4-FFF2-40B4-BE49-F238E27FC236}">
              <a16:creationId xmlns:a16="http://schemas.microsoft.com/office/drawing/2014/main" id="{02E1E789-C003-403F-B9BB-9F9F4B643FC0}"/>
            </a:ext>
          </a:extLst>
        </xdr:cNvPr>
        <xdr:cNvCxnSpPr/>
      </xdr:nvCxnSpPr>
      <xdr:spPr>
        <a:xfrm flipV="1">
          <a:off x="1447800" y="14363329"/>
          <a:ext cx="889000" cy="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4" name="フローチャート : 判断 203">
          <a:extLst>
            <a:ext uri="{FF2B5EF4-FFF2-40B4-BE49-F238E27FC236}">
              <a16:creationId xmlns:a16="http://schemas.microsoft.com/office/drawing/2014/main" id="{338FA9AE-A63A-4B39-9CFC-0038520FDC19}"/>
            </a:ext>
          </a:extLst>
        </xdr:cNvPr>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79</xdr:row>
      <xdr:rowOff>155216</xdr:rowOff>
    </xdr:from>
    <xdr:ext cx="762000" cy="259045"/>
    <xdr:sp macro="" textlink="">
      <xdr:nvSpPr>
        <xdr:cNvPr id="205" name="テキスト ボックス 204">
          <a:extLst>
            <a:ext uri="{FF2B5EF4-FFF2-40B4-BE49-F238E27FC236}">
              <a16:creationId xmlns:a16="http://schemas.microsoft.com/office/drawing/2014/main" id="{3D7BE3FB-26CE-427B-9254-822ED81956DB}"/>
            </a:ext>
          </a:extLst>
        </xdr:cNvPr>
        <xdr:cNvSpPr txBox="1"/>
      </xdr:nvSpPr>
      <xdr:spPr>
        <a:xfrm>
          <a:off x="1955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6" name="フローチャート : 判断 205">
          <a:extLst>
            <a:ext uri="{FF2B5EF4-FFF2-40B4-BE49-F238E27FC236}">
              <a16:creationId xmlns:a16="http://schemas.microsoft.com/office/drawing/2014/main" id="{4F198A55-50D8-4576-887E-A3D073650662}"/>
            </a:ext>
          </a:extLst>
        </xdr:cNvPr>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79</xdr:row>
      <xdr:rowOff>151381</xdr:rowOff>
    </xdr:from>
    <xdr:ext cx="762000" cy="259045"/>
    <xdr:sp macro="" textlink="">
      <xdr:nvSpPr>
        <xdr:cNvPr id="207" name="テキスト ボックス 206">
          <a:extLst>
            <a:ext uri="{FF2B5EF4-FFF2-40B4-BE49-F238E27FC236}">
              <a16:creationId xmlns:a16="http://schemas.microsoft.com/office/drawing/2014/main" id="{44D9EA6D-C73D-46B4-8F28-861CB84AC343}"/>
            </a:ext>
          </a:extLst>
        </xdr:cNvPr>
        <xdr:cNvSpPr txBox="1"/>
      </xdr:nvSpPr>
      <xdr:spPr>
        <a:xfrm>
          <a:off x="1066800" y="1369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FC4D11F8-28CB-43A4-AA56-86092D0BA7D6}"/>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468B2681-88F1-47CF-86F6-4817633FAE2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4DA3C7A4-BA30-4ACC-AD21-DF55F414D31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F4FC4FB3-AB25-4CC6-BB43-2764041D5D17}"/>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EE4A225F-2AA6-4C1C-9F13-E21A3FBA5348}"/>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120407</xdr:rowOff>
    </xdr:from>
    <xdr:to>
      <xdr:col>7</xdr:col>
      <xdr:colOff>203200</xdr:colOff>
      <xdr:row>84</xdr:row>
      <xdr:rowOff>50557</xdr:rowOff>
    </xdr:to>
    <xdr:sp macro="" textlink="">
      <xdr:nvSpPr>
        <xdr:cNvPr id="213" name="円/楕円 212">
          <a:extLst>
            <a:ext uri="{FF2B5EF4-FFF2-40B4-BE49-F238E27FC236}">
              <a16:creationId xmlns:a16="http://schemas.microsoft.com/office/drawing/2014/main" id="{8395A2DD-2510-4888-B3AA-3AEB1C812F01}"/>
            </a:ext>
          </a:extLst>
        </xdr:cNvPr>
        <xdr:cNvSpPr/>
      </xdr:nvSpPr>
      <xdr:spPr>
        <a:xfrm>
          <a:off x="4902200" y="143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83</xdr:row>
      <xdr:rowOff>92484</xdr:rowOff>
    </xdr:from>
    <xdr:ext cx="762000" cy="259045"/>
    <xdr:sp macro="" textlink="">
      <xdr:nvSpPr>
        <xdr:cNvPr id="214" name="人件費・物件費等の状況該当値テキスト">
          <a:extLst>
            <a:ext uri="{FF2B5EF4-FFF2-40B4-BE49-F238E27FC236}">
              <a16:creationId xmlns:a16="http://schemas.microsoft.com/office/drawing/2014/main" id="{3181D202-84D2-4668-A871-2E77C90D6471}"/>
            </a:ext>
          </a:extLst>
        </xdr:cNvPr>
        <xdr:cNvSpPr txBox="1"/>
      </xdr:nvSpPr>
      <xdr:spPr>
        <a:xfrm>
          <a:off x="5041900" y="143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249,413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154296</xdr:rowOff>
    </xdr:from>
    <xdr:to>
      <xdr:col>6</xdr:col>
      <xdr:colOff>50800</xdr:colOff>
      <xdr:row>84</xdr:row>
      <xdr:rowOff>84446</xdr:rowOff>
    </xdr:to>
    <xdr:sp macro="" textlink="">
      <xdr:nvSpPr>
        <xdr:cNvPr id="215" name="円/楕円 214">
          <a:extLst>
            <a:ext uri="{FF2B5EF4-FFF2-40B4-BE49-F238E27FC236}">
              <a16:creationId xmlns:a16="http://schemas.microsoft.com/office/drawing/2014/main" id="{654A928B-F5BF-46A5-8AA7-A3675FAE1D96}"/>
            </a:ext>
          </a:extLst>
        </xdr:cNvPr>
        <xdr:cNvSpPr/>
      </xdr:nvSpPr>
      <xdr:spPr>
        <a:xfrm>
          <a:off x="4064000" y="143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84</xdr:row>
      <xdr:rowOff>69223</xdr:rowOff>
    </xdr:from>
    <xdr:ext cx="736600" cy="259045"/>
    <xdr:sp macro="" textlink="">
      <xdr:nvSpPr>
        <xdr:cNvPr id="216" name="テキスト ボックス 215">
          <a:extLst>
            <a:ext uri="{FF2B5EF4-FFF2-40B4-BE49-F238E27FC236}">
              <a16:creationId xmlns:a16="http://schemas.microsoft.com/office/drawing/2014/main" id="{6545EAEC-30E1-40D4-8F57-EB6860A0B4FC}"/>
            </a:ext>
          </a:extLst>
        </xdr:cNvPr>
        <xdr:cNvSpPr txBox="1"/>
      </xdr:nvSpPr>
      <xdr:spPr>
        <a:xfrm>
          <a:off x="3733800" y="14471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257,840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153730</xdr:rowOff>
    </xdr:from>
    <xdr:to>
      <xdr:col>4</xdr:col>
      <xdr:colOff>533400</xdr:colOff>
      <xdr:row>84</xdr:row>
      <xdr:rowOff>83880</xdr:rowOff>
    </xdr:to>
    <xdr:sp macro="" textlink="">
      <xdr:nvSpPr>
        <xdr:cNvPr id="217" name="円/楕円 216">
          <a:extLst>
            <a:ext uri="{FF2B5EF4-FFF2-40B4-BE49-F238E27FC236}">
              <a16:creationId xmlns:a16="http://schemas.microsoft.com/office/drawing/2014/main" id="{8048A425-4B0E-4A3A-895C-875B1B30E5F8}"/>
            </a:ext>
          </a:extLst>
        </xdr:cNvPr>
        <xdr:cNvSpPr/>
      </xdr:nvSpPr>
      <xdr:spPr>
        <a:xfrm>
          <a:off x="3175000" y="143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84</xdr:row>
      <xdr:rowOff>68657</xdr:rowOff>
    </xdr:from>
    <xdr:ext cx="762000" cy="259045"/>
    <xdr:sp macro="" textlink="">
      <xdr:nvSpPr>
        <xdr:cNvPr id="218" name="テキスト ボックス 217">
          <a:extLst>
            <a:ext uri="{FF2B5EF4-FFF2-40B4-BE49-F238E27FC236}">
              <a16:creationId xmlns:a16="http://schemas.microsoft.com/office/drawing/2014/main" id="{DC038706-14B1-4B9E-A2B8-E90B258DC7B4}"/>
            </a:ext>
          </a:extLst>
        </xdr:cNvPr>
        <xdr:cNvSpPr txBox="1"/>
      </xdr:nvSpPr>
      <xdr:spPr>
        <a:xfrm>
          <a:off x="2844800" y="144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257,699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82179</xdr:rowOff>
    </xdr:from>
    <xdr:to>
      <xdr:col>3</xdr:col>
      <xdr:colOff>330200</xdr:colOff>
      <xdr:row>84</xdr:row>
      <xdr:rowOff>12329</xdr:rowOff>
    </xdr:to>
    <xdr:sp macro="" textlink="">
      <xdr:nvSpPr>
        <xdr:cNvPr id="219" name="円/楕円 218">
          <a:extLst>
            <a:ext uri="{FF2B5EF4-FFF2-40B4-BE49-F238E27FC236}">
              <a16:creationId xmlns:a16="http://schemas.microsoft.com/office/drawing/2014/main" id="{1E25B9E9-19F0-4896-99BB-D3E2059E439C}"/>
            </a:ext>
          </a:extLst>
        </xdr:cNvPr>
        <xdr:cNvSpPr/>
      </xdr:nvSpPr>
      <xdr:spPr>
        <a:xfrm>
          <a:off x="2286000" y="143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83</xdr:row>
      <xdr:rowOff>168556</xdr:rowOff>
    </xdr:from>
    <xdr:ext cx="762000" cy="259045"/>
    <xdr:sp macro="" textlink="">
      <xdr:nvSpPr>
        <xdr:cNvPr id="220" name="テキスト ボックス 219">
          <a:extLst>
            <a:ext uri="{FF2B5EF4-FFF2-40B4-BE49-F238E27FC236}">
              <a16:creationId xmlns:a16="http://schemas.microsoft.com/office/drawing/2014/main" id="{CC47453C-300F-4828-B744-1A315AD9DF77}"/>
            </a:ext>
          </a:extLst>
        </xdr:cNvPr>
        <xdr:cNvSpPr txBox="1"/>
      </xdr:nvSpPr>
      <xdr:spPr>
        <a:xfrm>
          <a:off x="1955800" y="1439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239,908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92081</xdr:rowOff>
    </xdr:from>
    <xdr:to>
      <xdr:col>2</xdr:col>
      <xdr:colOff>127000</xdr:colOff>
      <xdr:row>84</xdr:row>
      <xdr:rowOff>22231</xdr:rowOff>
    </xdr:to>
    <xdr:sp macro="" textlink="">
      <xdr:nvSpPr>
        <xdr:cNvPr id="221" name="円/楕円 220">
          <a:extLst>
            <a:ext uri="{FF2B5EF4-FFF2-40B4-BE49-F238E27FC236}">
              <a16:creationId xmlns:a16="http://schemas.microsoft.com/office/drawing/2014/main" id="{3E027971-C6D5-48A0-840E-EB595BC34AB7}"/>
            </a:ext>
          </a:extLst>
        </xdr:cNvPr>
        <xdr:cNvSpPr/>
      </xdr:nvSpPr>
      <xdr:spPr>
        <a:xfrm>
          <a:off x="1397000" y="1432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84</xdr:row>
      <xdr:rowOff>7008</xdr:rowOff>
    </xdr:from>
    <xdr:ext cx="762000" cy="259045"/>
    <xdr:sp macro="" textlink="">
      <xdr:nvSpPr>
        <xdr:cNvPr id="222" name="テキスト ボックス 221">
          <a:extLst>
            <a:ext uri="{FF2B5EF4-FFF2-40B4-BE49-F238E27FC236}">
              <a16:creationId xmlns:a16="http://schemas.microsoft.com/office/drawing/2014/main" id="{831EC092-F76A-44D5-8753-27FDCFEC7B7E}"/>
            </a:ext>
          </a:extLst>
        </xdr:cNvPr>
        <xdr:cNvSpPr txBox="1"/>
      </xdr:nvSpPr>
      <xdr:spPr>
        <a:xfrm>
          <a:off x="1066800" y="1440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242,370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FB6A4E02-0196-4A3A-B818-628AEF13CD6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7D02C334-E9F2-43FB-A451-7A11B0AC67CC}"/>
            </a:ext>
          </a:extLst>
        </xdr:cNvPr>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a:extLst>
            <a:ext uri="{FF2B5EF4-FFF2-40B4-BE49-F238E27FC236}">
              <a16:creationId xmlns:a16="http://schemas.microsoft.com/office/drawing/2014/main" id="{A9DCB296-F1C7-4827-99F6-96343802015D}"/>
            </a:ext>
          </a:extLst>
        </xdr:cNvPr>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53E38ED5-0832-4B17-9D4B-D933E6BE54EB}"/>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C165FAA9-21F1-4CD6-B4D1-658A128C32B8}"/>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24626BAB-1391-4C40-9C59-F8976F4566FE}"/>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290A2FBB-BA43-467A-8AE3-3AF549C846FB}"/>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4BA0C2D3-B64E-402C-B3A1-404E1F85E8CD}"/>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B2FEE1F7-BAD4-47A5-A6B6-533DA6BED7E2}"/>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60AFB782-9BCA-4AC9-B1B5-C557108E7FF3}"/>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6C05FBE5-C00B-46AF-BCF9-64035727A19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E8A2E234-FB8A-42FE-B5E2-4370327A6A1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9D015052-2D90-4A30-8F49-C979383F0F5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職員給与のカットの実施や職員手当の見直しなどを実施してきたが、類似団体平均よりも依然として高い水準にある。今後は、給与体系の見直しなど、より一層の職員給の適正化に努めていく必要がある。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平成２２年度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の急激な</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指数悪化は、職員給与のカットの率を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これまでの一律５％から、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３％（</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７級</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管理職は５％）に見直したことによるものであ</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り、平成２３年度の急激な指数悪化は国家公務員給与減額支給措置を国に準じて行っていなかったことによるものである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EE927C1B-835A-44FB-81F9-C72F5510D7BD}"/>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C10EE9E3-10F8-4087-96EF-BDE0C51EC2F4}"/>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a:extLst>
            <a:ext uri="{FF2B5EF4-FFF2-40B4-BE49-F238E27FC236}">
              <a16:creationId xmlns:a16="http://schemas.microsoft.com/office/drawing/2014/main" id="{CE79526D-AAA9-478F-8C57-AF5D3671385C}"/>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64D6C1CA-CE7E-43DC-996E-400139DD6399}"/>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a:extLst>
            <a:ext uri="{FF2B5EF4-FFF2-40B4-BE49-F238E27FC236}">
              <a16:creationId xmlns:a16="http://schemas.microsoft.com/office/drawing/2014/main" id="{7DDDDD57-AE97-4FCF-A3BC-5AAC89445F9C}"/>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7F45AE95-2925-44ED-8791-9BEBB2D56DDB}"/>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a:extLst>
            <a:ext uri="{FF2B5EF4-FFF2-40B4-BE49-F238E27FC236}">
              <a16:creationId xmlns:a16="http://schemas.microsoft.com/office/drawing/2014/main" id="{E39CF9A5-2CC9-497B-BD22-80530EC114D4}"/>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BF09AA78-1FA1-47EE-A528-0FC51ABAA04B}"/>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a:extLst>
            <a:ext uri="{FF2B5EF4-FFF2-40B4-BE49-F238E27FC236}">
              <a16:creationId xmlns:a16="http://schemas.microsoft.com/office/drawing/2014/main" id="{87F696BF-D359-46C8-ABA2-330074F6DBF5}"/>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BFFB4BDE-265A-4A08-AD7C-DE18F9E6C9D6}"/>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a:extLst>
            <a:ext uri="{FF2B5EF4-FFF2-40B4-BE49-F238E27FC236}">
              <a16:creationId xmlns:a16="http://schemas.microsoft.com/office/drawing/2014/main" id="{AD9E010E-1680-463B-9B08-9F78CBA356A6}"/>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132B36FB-B4B0-41B1-A931-56765D8813D2}"/>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a:extLst>
            <a:ext uri="{FF2B5EF4-FFF2-40B4-BE49-F238E27FC236}">
              <a16:creationId xmlns:a16="http://schemas.microsoft.com/office/drawing/2014/main" id="{D5A645DC-408A-4985-965F-7F321C60677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28DA2BDA-2055-4C56-B39E-78CA816DD321}"/>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a:extLst>
            <a:ext uri="{FF2B5EF4-FFF2-40B4-BE49-F238E27FC236}">
              <a16:creationId xmlns:a16="http://schemas.microsoft.com/office/drawing/2014/main" id="{89E7A6EC-B7C1-49F3-AE8C-DE5AD3AA11F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81</xdr:row>
      <xdr:rowOff>33866</xdr:rowOff>
    </xdr:from>
    <xdr:to>
      <xdr:col>24</xdr:col>
      <xdr:colOff>558800</xdr:colOff>
      <xdr:row>85</xdr:row>
      <xdr:rowOff>136313</xdr:rowOff>
    </xdr:to>
    <xdr:cxnSp macro="">
      <xdr:nvCxnSpPr>
        <xdr:cNvPr id="251" name="直線コネクタ 250">
          <a:extLst>
            <a:ext uri="{FF2B5EF4-FFF2-40B4-BE49-F238E27FC236}">
              <a16:creationId xmlns:a16="http://schemas.microsoft.com/office/drawing/2014/main" id="{60E478D1-0B9D-4D8C-8067-793C500ABB8B}"/>
            </a:ext>
          </a:extLst>
        </xdr:cNvPr>
        <xdr:cNvCxnSpPr/>
      </xdr:nvCxnSpPr>
      <xdr:spPr>
        <a:xfrm flipV="1">
          <a:off x="17018000" y="13921316"/>
          <a:ext cx="0" cy="7882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108390</xdr:rowOff>
    </xdr:from>
    <xdr:ext cx="762000" cy="259045"/>
    <xdr:sp macro="" textlink="">
      <xdr:nvSpPr>
        <xdr:cNvPr id="252" name="給与水準   （国との比較）最小値テキスト">
          <a:extLst>
            <a:ext uri="{FF2B5EF4-FFF2-40B4-BE49-F238E27FC236}">
              <a16:creationId xmlns:a16="http://schemas.microsoft.com/office/drawing/2014/main" id="{216EC9D2-921E-4EBC-98A5-2D11AD53CC3F}"/>
            </a:ext>
          </a:extLst>
        </xdr:cNvPr>
        <xdr:cNvSpPr txBox="1"/>
      </xdr:nvSpPr>
      <xdr:spPr>
        <a:xfrm>
          <a:off x="17106900" y="1468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85</xdr:row>
      <xdr:rowOff>136313</xdr:rowOff>
    </xdr:from>
    <xdr:to>
      <xdr:col>24</xdr:col>
      <xdr:colOff>647700</xdr:colOff>
      <xdr:row>85</xdr:row>
      <xdr:rowOff>136313</xdr:rowOff>
    </xdr:to>
    <xdr:cxnSp macro="">
      <xdr:nvCxnSpPr>
        <xdr:cNvPr id="253" name="直線コネクタ 252">
          <a:extLst>
            <a:ext uri="{FF2B5EF4-FFF2-40B4-BE49-F238E27FC236}">
              <a16:creationId xmlns:a16="http://schemas.microsoft.com/office/drawing/2014/main" id="{E61B8163-37A2-4FAD-811D-BA1E24A301BA}"/>
            </a:ext>
          </a:extLst>
        </xdr:cNvPr>
        <xdr:cNvCxnSpPr/>
      </xdr:nvCxnSpPr>
      <xdr:spPr>
        <a:xfrm>
          <a:off x="16929100" y="147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54" name="給与水準   （国との比較）最大値テキスト">
          <a:extLst>
            <a:ext uri="{FF2B5EF4-FFF2-40B4-BE49-F238E27FC236}">
              <a16:creationId xmlns:a16="http://schemas.microsoft.com/office/drawing/2014/main" id="{E45A0103-9719-408C-A5E0-A14D2972BF37}"/>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5" name="直線コネクタ 254">
          <a:extLst>
            <a:ext uri="{FF2B5EF4-FFF2-40B4-BE49-F238E27FC236}">
              <a16:creationId xmlns:a16="http://schemas.microsoft.com/office/drawing/2014/main" id="{85953A74-DCF5-49EB-993A-EFB48E6B19CC}"/>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74507</xdr:rowOff>
    </xdr:from>
    <xdr:to>
      <xdr:col>24</xdr:col>
      <xdr:colOff>558800</xdr:colOff>
      <xdr:row>89</xdr:row>
      <xdr:rowOff>45720</xdr:rowOff>
    </xdr:to>
    <xdr:cxnSp macro="">
      <xdr:nvCxnSpPr>
        <xdr:cNvPr id="256" name="直線コネクタ 255">
          <a:extLst>
            <a:ext uri="{FF2B5EF4-FFF2-40B4-BE49-F238E27FC236}">
              <a16:creationId xmlns:a16="http://schemas.microsoft.com/office/drawing/2014/main" id="{49269B02-CEDB-4C90-B66D-8B4B17D81D0E}"/>
            </a:ext>
          </a:extLst>
        </xdr:cNvPr>
        <xdr:cNvCxnSpPr/>
      </xdr:nvCxnSpPr>
      <xdr:spPr>
        <a:xfrm flipV="1">
          <a:off x="16179800" y="14476307"/>
          <a:ext cx="838200" cy="82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91034</xdr:rowOff>
    </xdr:from>
    <xdr:ext cx="762000" cy="259045"/>
    <xdr:sp macro="" textlink="">
      <xdr:nvSpPr>
        <xdr:cNvPr id="257" name="給与水準   （国との比較）平均値テキスト">
          <a:extLst>
            <a:ext uri="{FF2B5EF4-FFF2-40B4-BE49-F238E27FC236}">
              <a16:creationId xmlns:a16="http://schemas.microsoft.com/office/drawing/2014/main" id="{0DC2DBDD-C107-458D-8377-84238908E2C3}"/>
            </a:ext>
          </a:extLst>
        </xdr:cNvPr>
        <xdr:cNvSpPr txBox="1"/>
      </xdr:nvSpPr>
      <xdr:spPr>
        <a:xfrm>
          <a:off x="17106900" y="1414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8" name="フローチャート : 判断 257">
          <a:extLst>
            <a:ext uri="{FF2B5EF4-FFF2-40B4-BE49-F238E27FC236}">
              <a16:creationId xmlns:a16="http://schemas.microsoft.com/office/drawing/2014/main" id="{68F9038F-EAFB-4121-A1FF-0525319203C3}"/>
            </a:ext>
          </a:extLst>
        </xdr:cNvPr>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89</xdr:row>
      <xdr:rowOff>29634</xdr:rowOff>
    </xdr:from>
    <xdr:to>
      <xdr:col>23</xdr:col>
      <xdr:colOff>406400</xdr:colOff>
      <xdr:row>89</xdr:row>
      <xdr:rowOff>45720</xdr:rowOff>
    </xdr:to>
    <xdr:cxnSp macro="">
      <xdr:nvCxnSpPr>
        <xdr:cNvPr id="259" name="直線コネクタ 258">
          <a:extLst>
            <a:ext uri="{FF2B5EF4-FFF2-40B4-BE49-F238E27FC236}">
              <a16:creationId xmlns:a16="http://schemas.microsoft.com/office/drawing/2014/main" id="{F4355665-A363-4C4F-89F8-468EA965F873}"/>
            </a:ext>
          </a:extLst>
        </xdr:cNvPr>
        <xdr:cNvCxnSpPr/>
      </xdr:nvCxnSpPr>
      <xdr:spPr>
        <a:xfrm>
          <a:off x="15290800" y="1528868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24130</xdr:rowOff>
    </xdr:from>
    <xdr:to>
      <xdr:col>23</xdr:col>
      <xdr:colOff>457200</xdr:colOff>
      <xdr:row>87</xdr:row>
      <xdr:rowOff>125730</xdr:rowOff>
    </xdr:to>
    <xdr:sp macro="" textlink="">
      <xdr:nvSpPr>
        <xdr:cNvPr id="260" name="フローチャート : 判断 259">
          <a:extLst>
            <a:ext uri="{FF2B5EF4-FFF2-40B4-BE49-F238E27FC236}">
              <a16:creationId xmlns:a16="http://schemas.microsoft.com/office/drawing/2014/main" id="{FB7CE46D-A0AA-44B5-9304-A86D8D56E2B8}"/>
            </a:ext>
          </a:extLst>
        </xdr:cNvPr>
        <xdr:cNvSpPr/>
      </xdr:nvSpPr>
      <xdr:spPr>
        <a:xfrm>
          <a:off x="16129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85</xdr:row>
      <xdr:rowOff>135907</xdr:rowOff>
    </xdr:from>
    <xdr:ext cx="736600" cy="259045"/>
    <xdr:sp macro="" textlink="">
      <xdr:nvSpPr>
        <xdr:cNvPr id="261" name="テキスト ボックス 260">
          <a:extLst>
            <a:ext uri="{FF2B5EF4-FFF2-40B4-BE49-F238E27FC236}">
              <a16:creationId xmlns:a16="http://schemas.microsoft.com/office/drawing/2014/main" id="{630C3318-E9C1-43DC-9B0A-D4A408E0A9D9}"/>
            </a:ext>
          </a:extLst>
        </xdr:cNvPr>
        <xdr:cNvSpPr txBox="1"/>
      </xdr:nvSpPr>
      <xdr:spPr>
        <a:xfrm>
          <a:off x="15798800" y="1470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63923</xdr:rowOff>
    </xdr:from>
    <xdr:to>
      <xdr:col>22</xdr:col>
      <xdr:colOff>203200</xdr:colOff>
      <xdr:row>89</xdr:row>
      <xdr:rowOff>29634</xdr:rowOff>
    </xdr:to>
    <xdr:cxnSp macro="">
      <xdr:nvCxnSpPr>
        <xdr:cNvPr id="262" name="直線コネクタ 261">
          <a:extLst>
            <a:ext uri="{FF2B5EF4-FFF2-40B4-BE49-F238E27FC236}">
              <a16:creationId xmlns:a16="http://schemas.microsoft.com/office/drawing/2014/main" id="{80582DFF-CED2-4BD2-89D3-39FAD55503B0}"/>
            </a:ext>
          </a:extLst>
        </xdr:cNvPr>
        <xdr:cNvCxnSpPr/>
      </xdr:nvCxnSpPr>
      <xdr:spPr>
        <a:xfrm>
          <a:off x="14401800" y="14637173"/>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63" name="フローチャート : 判断 262">
          <a:extLst>
            <a:ext uri="{FF2B5EF4-FFF2-40B4-BE49-F238E27FC236}">
              <a16:creationId xmlns:a16="http://schemas.microsoft.com/office/drawing/2014/main" id="{1CBF60F5-BC29-4046-80BA-AD6ECF06DC1A}"/>
            </a:ext>
          </a:extLst>
        </xdr:cNvPr>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85</xdr:row>
      <xdr:rowOff>135907</xdr:rowOff>
    </xdr:from>
    <xdr:ext cx="762000" cy="259045"/>
    <xdr:sp macro="" textlink="">
      <xdr:nvSpPr>
        <xdr:cNvPr id="264" name="テキスト ボックス 263">
          <a:extLst>
            <a:ext uri="{FF2B5EF4-FFF2-40B4-BE49-F238E27FC236}">
              <a16:creationId xmlns:a16="http://schemas.microsoft.com/office/drawing/2014/main" id="{A12AC25F-DB1E-484B-8289-0A5E90FD5C2B}"/>
            </a:ext>
          </a:extLst>
        </xdr:cNvPr>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98637</xdr:rowOff>
    </xdr:from>
    <xdr:to>
      <xdr:col>21</xdr:col>
      <xdr:colOff>0</xdr:colOff>
      <xdr:row>85</xdr:row>
      <xdr:rowOff>63923</xdr:rowOff>
    </xdr:to>
    <xdr:cxnSp macro="">
      <xdr:nvCxnSpPr>
        <xdr:cNvPr id="265" name="直線コネクタ 264">
          <a:extLst>
            <a:ext uri="{FF2B5EF4-FFF2-40B4-BE49-F238E27FC236}">
              <a16:creationId xmlns:a16="http://schemas.microsoft.com/office/drawing/2014/main" id="{B1F4FFD3-A242-4F92-8D1A-D29E9C44BCFF}"/>
            </a:ext>
          </a:extLst>
        </xdr:cNvPr>
        <xdr:cNvCxnSpPr/>
      </xdr:nvCxnSpPr>
      <xdr:spPr>
        <a:xfrm>
          <a:off x="13512800" y="1450043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10161</xdr:rowOff>
    </xdr:from>
    <xdr:to>
      <xdr:col>21</xdr:col>
      <xdr:colOff>50800</xdr:colOff>
      <xdr:row>83</xdr:row>
      <xdr:rowOff>111761</xdr:rowOff>
    </xdr:to>
    <xdr:sp macro="" textlink="">
      <xdr:nvSpPr>
        <xdr:cNvPr id="266" name="フローチャート : 判断 265">
          <a:extLst>
            <a:ext uri="{FF2B5EF4-FFF2-40B4-BE49-F238E27FC236}">
              <a16:creationId xmlns:a16="http://schemas.microsoft.com/office/drawing/2014/main" id="{F2FA709F-B220-4C5C-BA85-EA4F271BB41E}"/>
            </a:ext>
          </a:extLst>
        </xdr:cNvPr>
        <xdr:cNvSpPr/>
      </xdr:nvSpPr>
      <xdr:spPr>
        <a:xfrm>
          <a:off x="14351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81</xdr:row>
      <xdr:rowOff>121938</xdr:rowOff>
    </xdr:from>
    <xdr:ext cx="762000" cy="259045"/>
    <xdr:sp macro="" textlink="">
      <xdr:nvSpPr>
        <xdr:cNvPr id="267" name="テキスト ボックス 266">
          <a:extLst>
            <a:ext uri="{FF2B5EF4-FFF2-40B4-BE49-F238E27FC236}">
              <a16:creationId xmlns:a16="http://schemas.microsoft.com/office/drawing/2014/main" id="{4262905A-0A66-40E5-92F1-A1148638D24C}"/>
            </a:ext>
          </a:extLst>
        </xdr:cNvPr>
        <xdr:cNvSpPr txBox="1"/>
      </xdr:nvSpPr>
      <xdr:spPr>
        <a:xfrm>
          <a:off x="14020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68" name="フローチャート : 判断 267">
          <a:extLst>
            <a:ext uri="{FF2B5EF4-FFF2-40B4-BE49-F238E27FC236}">
              <a16:creationId xmlns:a16="http://schemas.microsoft.com/office/drawing/2014/main" id="{C1CEC9C4-7087-4873-9297-5155B6CF88FC}"/>
            </a:ext>
          </a:extLst>
        </xdr:cNvPr>
        <xdr:cNvSpPr/>
      </xdr:nvSpPr>
      <xdr:spPr>
        <a:xfrm>
          <a:off x="13462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81</xdr:row>
      <xdr:rowOff>113893</xdr:rowOff>
    </xdr:from>
    <xdr:ext cx="762000" cy="259045"/>
    <xdr:sp macro="" textlink="">
      <xdr:nvSpPr>
        <xdr:cNvPr id="269" name="テキスト ボックス 268">
          <a:extLst>
            <a:ext uri="{FF2B5EF4-FFF2-40B4-BE49-F238E27FC236}">
              <a16:creationId xmlns:a16="http://schemas.microsoft.com/office/drawing/2014/main" id="{09CEB0E3-1E1D-42C7-951C-550143098F4B}"/>
            </a:ext>
          </a:extLst>
        </xdr:cNvPr>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C779AC4-4F22-416B-9732-C7733551E4BF}"/>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B769A898-34D4-4816-8973-A0238B0BB58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C430BD5-277D-49AE-A705-47D845C21E0E}"/>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EFEB2FDD-8D8A-4981-988B-66072BFC199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73D7F81E-E248-4FF4-B968-0245CB10C64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23707</xdr:rowOff>
    </xdr:from>
    <xdr:to>
      <xdr:col>24</xdr:col>
      <xdr:colOff>609600</xdr:colOff>
      <xdr:row>84</xdr:row>
      <xdr:rowOff>125307</xdr:rowOff>
    </xdr:to>
    <xdr:sp macro="" textlink="">
      <xdr:nvSpPr>
        <xdr:cNvPr id="275" name="円/楕円 274">
          <a:extLst>
            <a:ext uri="{FF2B5EF4-FFF2-40B4-BE49-F238E27FC236}">
              <a16:creationId xmlns:a16="http://schemas.microsoft.com/office/drawing/2014/main" id="{5DE1F8F6-F0FC-4849-B87B-989C4178855B}"/>
            </a:ext>
          </a:extLst>
        </xdr:cNvPr>
        <xdr:cNvSpPr/>
      </xdr:nvSpPr>
      <xdr:spPr>
        <a:xfrm>
          <a:off x="16967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83</xdr:row>
      <xdr:rowOff>167234</xdr:rowOff>
    </xdr:from>
    <xdr:ext cx="762000" cy="259045"/>
    <xdr:sp macro="" textlink="">
      <xdr:nvSpPr>
        <xdr:cNvPr id="276" name="給与水準   （国との比較）該当値テキスト">
          <a:extLst>
            <a:ext uri="{FF2B5EF4-FFF2-40B4-BE49-F238E27FC236}">
              <a16:creationId xmlns:a16="http://schemas.microsoft.com/office/drawing/2014/main" id="{4115BDB4-7701-4899-B054-E6F867759649}"/>
            </a:ext>
          </a:extLst>
        </xdr:cNvPr>
        <xdr:cNvSpPr txBox="1"/>
      </xdr:nvSpPr>
      <xdr:spPr>
        <a:xfrm>
          <a:off x="17106900" y="1439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166370</xdr:rowOff>
    </xdr:from>
    <xdr:to>
      <xdr:col>23</xdr:col>
      <xdr:colOff>457200</xdr:colOff>
      <xdr:row>89</xdr:row>
      <xdr:rowOff>96520</xdr:rowOff>
    </xdr:to>
    <xdr:sp macro="" textlink="">
      <xdr:nvSpPr>
        <xdr:cNvPr id="277" name="円/楕円 276">
          <a:extLst>
            <a:ext uri="{FF2B5EF4-FFF2-40B4-BE49-F238E27FC236}">
              <a16:creationId xmlns:a16="http://schemas.microsoft.com/office/drawing/2014/main" id="{D333EB4E-CC4F-4638-8584-BE27A5FF8DAD}"/>
            </a:ext>
          </a:extLst>
        </xdr:cNvPr>
        <xdr:cNvSpPr/>
      </xdr:nvSpPr>
      <xdr:spPr>
        <a:xfrm>
          <a:off x="16129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89</xdr:row>
      <xdr:rowOff>81297</xdr:rowOff>
    </xdr:from>
    <xdr:ext cx="736600" cy="259045"/>
    <xdr:sp macro="" textlink="">
      <xdr:nvSpPr>
        <xdr:cNvPr id="278" name="テキスト ボックス 277">
          <a:extLst>
            <a:ext uri="{FF2B5EF4-FFF2-40B4-BE49-F238E27FC236}">
              <a16:creationId xmlns:a16="http://schemas.microsoft.com/office/drawing/2014/main" id="{167719F2-C9CA-4403-AAED-ECDFC8235492}"/>
            </a:ext>
          </a:extLst>
        </xdr:cNvPr>
        <xdr:cNvSpPr txBox="1"/>
      </xdr:nvSpPr>
      <xdr:spPr>
        <a:xfrm>
          <a:off x="15798800" y="1534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79" name="円/楕円 278">
          <a:extLst>
            <a:ext uri="{FF2B5EF4-FFF2-40B4-BE49-F238E27FC236}">
              <a16:creationId xmlns:a16="http://schemas.microsoft.com/office/drawing/2014/main" id="{DF97C190-6473-4868-9AA4-A04FBC4D0ED4}"/>
            </a:ext>
          </a:extLst>
        </xdr:cNvPr>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89</xdr:row>
      <xdr:rowOff>65211</xdr:rowOff>
    </xdr:from>
    <xdr:ext cx="762000" cy="259045"/>
    <xdr:sp macro="" textlink="">
      <xdr:nvSpPr>
        <xdr:cNvPr id="280" name="テキスト ボックス 279">
          <a:extLst>
            <a:ext uri="{FF2B5EF4-FFF2-40B4-BE49-F238E27FC236}">
              <a16:creationId xmlns:a16="http://schemas.microsoft.com/office/drawing/2014/main" id="{4A43D5DE-7F16-471E-9E2A-A48DADD85AE4}"/>
            </a:ext>
          </a:extLst>
        </xdr:cNvPr>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13123</xdr:rowOff>
    </xdr:from>
    <xdr:to>
      <xdr:col>21</xdr:col>
      <xdr:colOff>50800</xdr:colOff>
      <xdr:row>85</xdr:row>
      <xdr:rowOff>114723</xdr:rowOff>
    </xdr:to>
    <xdr:sp macro="" textlink="">
      <xdr:nvSpPr>
        <xdr:cNvPr id="281" name="円/楕円 280">
          <a:extLst>
            <a:ext uri="{FF2B5EF4-FFF2-40B4-BE49-F238E27FC236}">
              <a16:creationId xmlns:a16="http://schemas.microsoft.com/office/drawing/2014/main" id="{828EBEBF-A35D-48AF-9DB5-822999402A52}"/>
            </a:ext>
          </a:extLst>
        </xdr:cNvPr>
        <xdr:cNvSpPr/>
      </xdr:nvSpPr>
      <xdr:spPr>
        <a:xfrm>
          <a:off x="14351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85</xdr:row>
      <xdr:rowOff>99500</xdr:rowOff>
    </xdr:from>
    <xdr:ext cx="762000" cy="259045"/>
    <xdr:sp macro="" textlink="">
      <xdr:nvSpPr>
        <xdr:cNvPr id="282" name="テキスト ボックス 281">
          <a:extLst>
            <a:ext uri="{FF2B5EF4-FFF2-40B4-BE49-F238E27FC236}">
              <a16:creationId xmlns:a16="http://schemas.microsoft.com/office/drawing/2014/main" id="{962111C0-2323-4AEC-9063-92C803FD642B}"/>
            </a:ext>
          </a:extLst>
        </xdr:cNvPr>
        <xdr:cNvSpPr txBox="1"/>
      </xdr:nvSpPr>
      <xdr:spPr>
        <a:xfrm>
          <a:off x="140208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47837</xdr:rowOff>
    </xdr:from>
    <xdr:to>
      <xdr:col>19</xdr:col>
      <xdr:colOff>533400</xdr:colOff>
      <xdr:row>84</xdr:row>
      <xdr:rowOff>149437</xdr:rowOff>
    </xdr:to>
    <xdr:sp macro="" textlink="">
      <xdr:nvSpPr>
        <xdr:cNvPr id="283" name="円/楕円 282">
          <a:extLst>
            <a:ext uri="{FF2B5EF4-FFF2-40B4-BE49-F238E27FC236}">
              <a16:creationId xmlns:a16="http://schemas.microsoft.com/office/drawing/2014/main" id="{F5888978-446D-49F2-9022-6E15236B01E1}"/>
            </a:ext>
          </a:extLst>
        </xdr:cNvPr>
        <xdr:cNvSpPr/>
      </xdr:nvSpPr>
      <xdr:spPr>
        <a:xfrm>
          <a:off x="13462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84</xdr:row>
      <xdr:rowOff>134214</xdr:rowOff>
    </xdr:from>
    <xdr:ext cx="762000" cy="259045"/>
    <xdr:sp macro="" textlink="">
      <xdr:nvSpPr>
        <xdr:cNvPr id="284" name="テキスト ボックス 283">
          <a:extLst>
            <a:ext uri="{FF2B5EF4-FFF2-40B4-BE49-F238E27FC236}">
              <a16:creationId xmlns:a16="http://schemas.microsoft.com/office/drawing/2014/main" id="{BD5AFD5C-9A63-463D-ADDC-76689B462171}"/>
            </a:ext>
          </a:extLst>
        </xdr:cNvPr>
        <xdr:cNvSpPr txBox="1"/>
      </xdr:nvSpPr>
      <xdr:spPr>
        <a:xfrm>
          <a:off x="13131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a:extLst>
            <a:ext uri="{FF2B5EF4-FFF2-40B4-BE49-F238E27FC236}">
              <a16:creationId xmlns:a16="http://schemas.microsoft.com/office/drawing/2014/main" id="{FA10F051-8986-4ECF-A737-13D5236A1AA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a:extLst>
            <a:ext uri="{FF2B5EF4-FFF2-40B4-BE49-F238E27FC236}">
              <a16:creationId xmlns:a16="http://schemas.microsoft.com/office/drawing/2014/main" id="{FF85F7D1-9292-42B6-B04D-47D4EA52D242}"/>
            </a:ext>
          </a:extLst>
        </xdr:cNvPr>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a:extLst>
            <a:ext uri="{FF2B5EF4-FFF2-40B4-BE49-F238E27FC236}">
              <a16:creationId xmlns:a16="http://schemas.microsoft.com/office/drawing/2014/main" id="{194039E3-82D7-4E20-AED1-5AD15570AD7A}"/>
            </a:ext>
          </a:extLst>
        </xdr:cNvPr>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a:extLst>
            <a:ext uri="{FF2B5EF4-FFF2-40B4-BE49-F238E27FC236}">
              <a16:creationId xmlns:a16="http://schemas.microsoft.com/office/drawing/2014/main" id="{8FCDC5B2-CADD-495B-AB84-0A18F5AA2148}"/>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a:extLst>
            <a:ext uri="{FF2B5EF4-FFF2-40B4-BE49-F238E27FC236}">
              <a16:creationId xmlns:a16="http://schemas.microsoft.com/office/drawing/2014/main" id="{715F849C-E280-4A00-9A7B-747D060C867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a:extLst>
            <a:ext uri="{FF2B5EF4-FFF2-40B4-BE49-F238E27FC236}">
              <a16:creationId xmlns:a16="http://schemas.microsoft.com/office/drawing/2014/main" id="{632274DF-2CFA-4028-8F07-C3B1C1E8602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a:extLst>
            <a:ext uri="{FF2B5EF4-FFF2-40B4-BE49-F238E27FC236}">
              <a16:creationId xmlns:a16="http://schemas.microsoft.com/office/drawing/2014/main" id="{96E718FC-51F6-421B-84DF-A8BF4C88752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a:extLst>
            <a:ext uri="{FF2B5EF4-FFF2-40B4-BE49-F238E27FC236}">
              <a16:creationId xmlns:a16="http://schemas.microsoft.com/office/drawing/2014/main" id="{B8B3FD8F-F47B-4B22-88F5-1084B65FD23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a:extLst>
            <a:ext uri="{FF2B5EF4-FFF2-40B4-BE49-F238E27FC236}">
              <a16:creationId xmlns:a16="http://schemas.microsoft.com/office/drawing/2014/main" id="{8102627C-42B8-402D-A729-8BCA9B6FE9F7}"/>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a:extLst>
            <a:ext uri="{FF2B5EF4-FFF2-40B4-BE49-F238E27FC236}">
              <a16:creationId xmlns:a16="http://schemas.microsoft.com/office/drawing/2014/main" id="{8E4CD2D1-041C-4413-894B-C7671A5E362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a:extLst>
            <a:ext uri="{FF2B5EF4-FFF2-40B4-BE49-F238E27FC236}">
              <a16:creationId xmlns:a16="http://schemas.microsoft.com/office/drawing/2014/main" id="{A7A41F8E-F268-4DC8-9118-95D071FD8A2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a:extLst>
            <a:ext uri="{FF2B5EF4-FFF2-40B4-BE49-F238E27FC236}">
              <a16:creationId xmlns:a16="http://schemas.microsoft.com/office/drawing/2014/main" id="{1C5E2A0F-EB97-416D-A434-003D110CBD79}"/>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a:extLst>
            <a:ext uri="{FF2B5EF4-FFF2-40B4-BE49-F238E27FC236}">
              <a16:creationId xmlns:a16="http://schemas.microsoft.com/office/drawing/2014/main" id="{9DD85126-B8FD-47B1-ADA8-657F9A401925}"/>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全国・県内平均を大きく上回り、類似団体の中でも最低となっている。合併後１０年間で２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５</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％を超える職員数の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削減</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実施しているが、更なる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職員数の適正化に向け、今後も定員管理計画に沿っ</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職員数の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削減</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を図っていく。</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職員数が多い要因として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、ごみ・し尿収集の民間委託は行っているものの、市の面積が広大</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で条件不利地域が多いなか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、合併団体であるが故の地域の均衡が求められることから、公共施設</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の整理統合などの行財政改革が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結果的に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進まず、思ったほどの職員数の削減につなが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ってい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ないことなどもあげられる。</a:t>
          </a: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EEA58DF1-9ABF-4931-B4AD-13A663184D4F}"/>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a:extLst>
            <a:ext uri="{FF2B5EF4-FFF2-40B4-BE49-F238E27FC236}">
              <a16:creationId xmlns:a16="http://schemas.microsoft.com/office/drawing/2014/main" id="{27D6F15C-A8E1-44C7-AFCB-41CBB6F01683}"/>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D29D554E-2AEA-4AE7-A55C-77EC21A0095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a:extLst>
            <a:ext uri="{FF2B5EF4-FFF2-40B4-BE49-F238E27FC236}">
              <a16:creationId xmlns:a16="http://schemas.microsoft.com/office/drawing/2014/main" id="{8DD0DA5C-3AF9-419A-A371-5AF392BD04C2}"/>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E1E93F26-204F-400E-A654-C8D92F3987ED}"/>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a:extLst>
            <a:ext uri="{FF2B5EF4-FFF2-40B4-BE49-F238E27FC236}">
              <a16:creationId xmlns:a16="http://schemas.microsoft.com/office/drawing/2014/main" id="{718B6CE8-B38C-4B1F-9F83-86D1511B80DD}"/>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BFD303C-D02C-4600-9A41-F4589BBA32C3}"/>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a:extLst>
            <a:ext uri="{FF2B5EF4-FFF2-40B4-BE49-F238E27FC236}">
              <a16:creationId xmlns:a16="http://schemas.microsoft.com/office/drawing/2014/main" id="{BCA279FB-3BE1-487C-900A-36AC311C52CB}"/>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54B5C2D8-FA61-45AA-9990-ACF84CB9E708}"/>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a:extLst>
            <a:ext uri="{FF2B5EF4-FFF2-40B4-BE49-F238E27FC236}">
              <a16:creationId xmlns:a16="http://schemas.microsoft.com/office/drawing/2014/main" id="{ED553292-94C3-4E07-9C97-39FC7B5907B5}"/>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2B3B415E-BC48-490F-8225-CD94A078AA7A}"/>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a:extLst>
            <a:ext uri="{FF2B5EF4-FFF2-40B4-BE49-F238E27FC236}">
              <a16:creationId xmlns:a16="http://schemas.microsoft.com/office/drawing/2014/main" id="{62A3FD8B-97EB-46DC-8CBE-72B6AD47CCA5}"/>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2FF14209-7F06-48F4-B0C5-C40FDAF1C8D1}"/>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a16="http://schemas.microsoft.com/office/drawing/2014/main" id="{262A16F2-3654-48A7-9B4C-96D53389347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CE6228FD-FC87-42D0-AA01-AEE8BE53FD83}"/>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a:extLst>
            <a:ext uri="{FF2B5EF4-FFF2-40B4-BE49-F238E27FC236}">
              <a16:creationId xmlns:a16="http://schemas.microsoft.com/office/drawing/2014/main" id="{FF41C1C6-55E0-4931-A76E-0BBE5BC2D3F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59</xdr:row>
      <xdr:rowOff>135185</xdr:rowOff>
    </xdr:from>
    <xdr:to>
      <xdr:col>24</xdr:col>
      <xdr:colOff>558800</xdr:colOff>
      <xdr:row>67</xdr:row>
      <xdr:rowOff>75988</xdr:rowOff>
    </xdr:to>
    <xdr:cxnSp macro="">
      <xdr:nvCxnSpPr>
        <xdr:cNvPr id="314" name="直線コネクタ 313">
          <a:extLst>
            <a:ext uri="{FF2B5EF4-FFF2-40B4-BE49-F238E27FC236}">
              <a16:creationId xmlns:a16="http://schemas.microsoft.com/office/drawing/2014/main" id="{67CABF66-E123-4373-B09D-24A42E032054}"/>
            </a:ext>
          </a:extLst>
        </xdr:cNvPr>
        <xdr:cNvCxnSpPr/>
      </xdr:nvCxnSpPr>
      <xdr:spPr>
        <a:xfrm flipV="1">
          <a:off x="17018000" y="10250735"/>
          <a:ext cx="0" cy="13124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48065</xdr:rowOff>
    </xdr:from>
    <xdr:ext cx="762000" cy="259045"/>
    <xdr:sp macro="" textlink="">
      <xdr:nvSpPr>
        <xdr:cNvPr id="315" name="定員管理の状況最小値テキスト">
          <a:extLst>
            <a:ext uri="{FF2B5EF4-FFF2-40B4-BE49-F238E27FC236}">
              <a16:creationId xmlns:a16="http://schemas.microsoft.com/office/drawing/2014/main" id="{DC5128C3-7A5B-408B-962F-B100B5C1EF10}"/>
            </a:ext>
          </a:extLst>
        </xdr:cNvPr>
        <xdr:cNvSpPr txBox="1"/>
      </xdr:nvSpPr>
      <xdr:spPr>
        <a:xfrm>
          <a:off x="17106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75988</xdr:rowOff>
    </xdr:from>
    <xdr:to>
      <xdr:col>24</xdr:col>
      <xdr:colOff>647700</xdr:colOff>
      <xdr:row>67</xdr:row>
      <xdr:rowOff>75988</xdr:rowOff>
    </xdr:to>
    <xdr:cxnSp macro="">
      <xdr:nvCxnSpPr>
        <xdr:cNvPr id="316" name="直線コネクタ 315">
          <a:extLst>
            <a:ext uri="{FF2B5EF4-FFF2-40B4-BE49-F238E27FC236}">
              <a16:creationId xmlns:a16="http://schemas.microsoft.com/office/drawing/2014/main" id="{4568FC3A-6097-45EA-8FBF-A4C08CB0C4EA}"/>
            </a:ext>
          </a:extLst>
        </xdr:cNvPr>
        <xdr:cNvCxnSpPr/>
      </xdr:nvCxnSpPr>
      <xdr:spPr>
        <a:xfrm>
          <a:off x="16929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50112</xdr:rowOff>
    </xdr:from>
    <xdr:ext cx="762000" cy="259045"/>
    <xdr:sp macro="" textlink="">
      <xdr:nvSpPr>
        <xdr:cNvPr id="317" name="定員管理の状況最大値テキスト">
          <a:extLst>
            <a:ext uri="{FF2B5EF4-FFF2-40B4-BE49-F238E27FC236}">
              <a16:creationId xmlns:a16="http://schemas.microsoft.com/office/drawing/2014/main" id="{6A3F1423-0542-4EF9-A34E-3C447569449C}"/>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59</xdr:row>
      <xdr:rowOff>135185</xdr:rowOff>
    </xdr:from>
    <xdr:to>
      <xdr:col>24</xdr:col>
      <xdr:colOff>647700</xdr:colOff>
      <xdr:row>59</xdr:row>
      <xdr:rowOff>135185</xdr:rowOff>
    </xdr:to>
    <xdr:cxnSp macro="">
      <xdr:nvCxnSpPr>
        <xdr:cNvPr id="318" name="直線コネクタ 317">
          <a:extLst>
            <a:ext uri="{FF2B5EF4-FFF2-40B4-BE49-F238E27FC236}">
              <a16:creationId xmlns:a16="http://schemas.microsoft.com/office/drawing/2014/main" id="{32CCE5A6-4B49-46D2-8CC1-3645BD00396D}"/>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75988</xdr:rowOff>
    </xdr:from>
    <xdr:to>
      <xdr:col>24</xdr:col>
      <xdr:colOff>558800</xdr:colOff>
      <xdr:row>67</xdr:row>
      <xdr:rowOff>167146</xdr:rowOff>
    </xdr:to>
    <xdr:cxnSp macro="">
      <xdr:nvCxnSpPr>
        <xdr:cNvPr id="319" name="直線コネクタ 318">
          <a:extLst>
            <a:ext uri="{FF2B5EF4-FFF2-40B4-BE49-F238E27FC236}">
              <a16:creationId xmlns:a16="http://schemas.microsoft.com/office/drawing/2014/main" id="{52A1DA24-FB3E-4244-B7AD-5EFB5CB214B5}"/>
            </a:ext>
          </a:extLst>
        </xdr:cNvPr>
        <xdr:cNvCxnSpPr/>
      </xdr:nvCxnSpPr>
      <xdr:spPr>
        <a:xfrm flipV="1">
          <a:off x="16179800" y="11563138"/>
          <a:ext cx="8382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138871</xdr:rowOff>
    </xdr:from>
    <xdr:ext cx="762000" cy="259045"/>
    <xdr:sp macro="" textlink="">
      <xdr:nvSpPr>
        <xdr:cNvPr id="320" name="定員管理の状況平均値テキスト">
          <a:extLst>
            <a:ext uri="{FF2B5EF4-FFF2-40B4-BE49-F238E27FC236}">
              <a16:creationId xmlns:a16="http://schemas.microsoft.com/office/drawing/2014/main" id="{602324EE-A6A9-4F3D-A920-3A16396D00CC}"/>
            </a:ext>
          </a:extLst>
        </xdr:cNvPr>
        <xdr:cNvSpPr txBox="1"/>
      </xdr:nvSpPr>
      <xdr:spPr>
        <a:xfrm>
          <a:off x="17106900" y="1059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122344</xdr:rowOff>
    </xdr:from>
    <xdr:to>
      <xdr:col>24</xdr:col>
      <xdr:colOff>609600</xdr:colOff>
      <xdr:row>63</xdr:row>
      <xdr:rowOff>52494</xdr:rowOff>
    </xdr:to>
    <xdr:sp macro="" textlink="">
      <xdr:nvSpPr>
        <xdr:cNvPr id="321" name="フローチャート : 判断 320">
          <a:extLst>
            <a:ext uri="{FF2B5EF4-FFF2-40B4-BE49-F238E27FC236}">
              <a16:creationId xmlns:a16="http://schemas.microsoft.com/office/drawing/2014/main" id="{74F75CDB-4613-4EAF-9DC0-28F5B2206157}"/>
            </a:ext>
          </a:extLst>
        </xdr:cNvPr>
        <xdr:cNvSpPr/>
      </xdr:nvSpPr>
      <xdr:spPr>
        <a:xfrm>
          <a:off x="16967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67</xdr:row>
      <xdr:rowOff>167146</xdr:rowOff>
    </xdr:from>
    <xdr:to>
      <xdr:col>23</xdr:col>
      <xdr:colOff>406400</xdr:colOff>
      <xdr:row>68</xdr:row>
      <xdr:rowOff>37254</xdr:rowOff>
    </xdr:to>
    <xdr:cxnSp macro="">
      <xdr:nvCxnSpPr>
        <xdr:cNvPr id="322" name="直線コネクタ 321">
          <a:extLst>
            <a:ext uri="{FF2B5EF4-FFF2-40B4-BE49-F238E27FC236}">
              <a16:creationId xmlns:a16="http://schemas.microsoft.com/office/drawing/2014/main" id="{1C4B7CDE-7940-4960-86AC-B11AD7D082E1}"/>
            </a:ext>
          </a:extLst>
        </xdr:cNvPr>
        <xdr:cNvCxnSpPr/>
      </xdr:nvCxnSpPr>
      <xdr:spPr>
        <a:xfrm flipV="1">
          <a:off x="15290800" y="11654296"/>
          <a:ext cx="889000" cy="4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131727</xdr:rowOff>
    </xdr:from>
    <xdr:to>
      <xdr:col>23</xdr:col>
      <xdr:colOff>457200</xdr:colOff>
      <xdr:row>63</xdr:row>
      <xdr:rowOff>61877</xdr:rowOff>
    </xdr:to>
    <xdr:sp macro="" textlink="">
      <xdr:nvSpPr>
        <xdr:cNvPr id="323" name="フローチャート : 判断 322">
          <a:extLst>
            <a:ext uri="{FF2B5EF4-FFF2-40B4-BE49-F238E27FC236}">
              <a16:creationId xmlns:a16="http://schemas.microsoft.com/office/drawing/2014/main" id="{3601AAB5-0520-4EB5-BDF2-0D5B41DE17B1}"/>
            </a:ext>
          </a:extLst>
        </xdr:cNvPr>
        <xdr:cNvSpPr/>
      </xdr:nvSpPr>
      <xdr:spPr>
        <a:xfrm>
          <a:off x="16129000" y="1076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61</xdr:row>
      <xdr:rowOff>72054</xdr:rowOff>
    </xdr:from>
    <xdr:ext cx="736600" cy="259045"/>
    <xdr:sp macro="" textlink="">
      <xdr:nvSpPr>
        <xdr:cNvPr id="324" name="テキスト ボックス 323">
          <a:extLst>
            <a:ext uri="{FF2B5EF4-FFF2-40B4-BE49-F238E27FC236}">
              <a16:creationId xmlns:a16="http://schemas.microsoft.com/office/drawing/2014/main" id="{D5CD8B5C-CA39-4C5C-AEAD-1AABFC612398}"/>
            </a:ext>
          </a:extLst>
        </xdr:cNvPr>
        <xdr:cNvSpPr txBox="1"/>
      </xdr:nvSpPr>
      <xdr:spPr>
        <a:xfrm>
          <a:off x="15798800" y="10530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68</xdr:row>
      <xdr:rowOff>37254</xdr:rowOff>
    </xdr:from>
    <xdr:to>
      <xdr:col>22</xdr:col>
      <xdr:colOff>203200</xdr:colOff>
      <xdr:row>68</xdr:row>
      <xdr:rowOff>38594</xdr:rowOff>
    </xdr:to>
    <xdr:cxnSp macro="">
      <xdr:nvCxnSpPr>
        <xdr:cNvPr id="325" name="直線コネクタ 324">
          <a:extLst>
            <a:ext uri="{FF2B5EF4-FFF2-40B4-BE49-F238E27FC236}">
              <a16:creationId xmlns:a16="http://schemas.microsoft.com/office/drawing/2014/main" id="{498300CA-CF9D-4019-BD58-D2981EF59BB2}"/>
            </a:ext>
          </a:extLst>
        </xdr:cNvPr>
        <xdr:cNvCxnSpPr/>
      </xdr:nvCxnSpPr>
      <xdr:spPr>
        <a:xfrm flipV="1">
          <a:off x="14401800" y="11695854"/>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150495</xdr:rowOff>
    </xdr:from>
    <xdr:to>
      <xdr:col>22</xdr:col>
      <xdr:colOff>254000</xdr:colOff>
      <xdr:row>63</xdr:row>
      <xdr:rowOff>80645</xdr:rowOff>
    </xdr:to>
    <xdr:sp macro="" textlink="">
      <xdr:nvSpPr>
        <xdr:cNvPr id="326" name="フローチャート : 判断 325">
          <a:extLst>
            <a:ext uri="{FF2B5EF4-FFF2-40B4-BE49-F238E27FC236}">
              <a16:creationId xmlns:a16="http://schemas.microsoft.com/office/drawing/2014/main" id="{09518557-ED4D-419D-B56F-1CE735E2C01E}"/>
            </a:ext>
          </a:extLst>
        </xdr:cNvPr>
        <xdr:cNvSpPr/>
      </xdr:nvSpPr>
      <xdr:spPr>
        <a:xfrm>
          <a:off x="15240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61</xdr:row>
      <xdr:rowOff>90822</xdr:rowOff>
    </xdr:from>
    <xdr:ext cx="762000" cy="259045"/>
    <xdr:sp macro="" textlink="">
      <xdr:nvSpPr>
        <xdr:cNvPr id="327" name="テキスト ボックス 326">
          <a:extLst>
            <a:ext uri="{FF2B5EF4-FFF2-40B4-BE49-F238E27FC236}">
              <a16:creationId xmlns:a16="http://schemas.microsoft.com/office/drawing/2014/main" id="{65284A32-47EF-411A-BB98-4DB7DA225B0D}"/>
            </a:ext>
          </a:extLst>
        </xdr:cNvPr>
        <xdr:cNvSpPr txBox="1"/>
      </xdr:nvSpPr>
      <xdr:spPr>
        <a:xfrm>
          <a:off x="14909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68</xdr:row>
      <xdr:rowOff>35913</xdr:rowOff>
    </xdr:from>
    <xdr:to>
      <xdr:col>21</xdr:col>
      <xdr:colOff>0</xdr:colOff>
      <xdr:row>68</xdr:row>
      <xdr:rowOff>38594</xdr:rowOff>
    </xdr:to>
    <xdr:cxnSp macro="">
      <xdr:nvCxnSpPr>
        <xdr:cNvPr id="328" name="直線コネクタ 327">
          <a:extLst>
            <a:ext uri="{FF2B5EF4-FFF2-40B4-BE49-F238E27FC236}">
              <a16:creationId xmlns:a16="http://schemas.microsoft.com/office/drawing/2014/main" id="{9BB99D9D-A2A4-43F4-8A34-3A57F4022401}"/>
            </a:ext>
          </a:extLst>
        </xdr:cNvPr>
        <xdr:cNvCxnSpPr/>
      </xdr:nvCxnSpPr>
      <xdr:spPr>
        <a:xfrm>
          <a:off x="13512800" y="11694513"/>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43392</xdr:rowOff>
    </xdr:from>
    <xdr:to>
      <xdr:col>21</xdr:col>
      <xdr:colOff>50800</xdr:colOff>
      <xdr:row>63</xdr:row>
      <xdr:rowOff>144992</xdr:rowOff>
    </xdr:to>
    <xdr:sp macro="" textlink="">
      <xdr:nvSpPr>
        <xdr:cNvPr id="329" name="フローチャート : 判断 328">
          <a:extLst>
            <a:ext uri="{FF2B5EF4-FFF2-40B4-BE49-F238E27FC236}">
              <a16:creationId xmlns:a16="http://schemas.microsoft.com/office/drawing/2014/main" id="{5C65E898-5808-40D7-AF27-5B50A5C99D38}"/>
            </a:ext>
          </a:extLst>
        </xdr:cNvPr>
        <xdr:cNvSpPr/>
      </xdr:nvSpPr>
      <xdr:spPr>
        <a:xfrm>
          <a:off x="143510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61</xdr:row>
      <xdr:rowOff>155169</xdr:rowOff>
    </xdr:from>
    <xdr:ext cx="762000" cy="259045"/>
    <xdr:sp macro="" textlink="">
      <xdr:nvSpPr>
        <xdr:cNvPr id="330" name="テキスト ボックス 329">
          <a:extLst>
            <a:ext uri="{FF2B5EF4-FFF2-40B4-BE49-F238E27FC236}">
              <a16:creationId xmlns:a16="http://schemas.microsoft.com/office/drawing/2014/main" id="{50A03DFA-9D37-4547-A138-EFDA520E45A9}"/>
            </a:ext>
          </a:extLst>
        </xdr:cNvPr>
        <xdr:cNvSpPr txBox="1"/>
      </xdr:nvSpPr>
      <xdr:spPr>
        <a:xfrm>
          <a:off x="14020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55456</xdr:rowOff>
    </xdr:from>
    <xdr:to>
      <xdr:col>19</xdr:col>
      <xdr:colOff>533400</xdr:colOff>
      <xdr:row>63</xdr:row>
      <xdr:rowOff>157056</xdr:rowOff>
    </xdr:to>
    <xdr:sp macro="" textlink="">
      <xdr:nvSpPr>
        <xdr:cNvPr id="331" name="フローチャート : 判断 330">
          <a:extLst>
            <a:ext uri="{FF2B5EF4-FFF2-40B4-BE49-F238E27FC236}">
              <a16:creationId xmlns:a16="http://schemas.microsoft.com/office/drawing/2014/main" id="{85C95215-E2A2-41A6-80B8-1D3F7C4263E1}"/>
            </a:ext>
          </a:extLst>
        </xdr:cNvPr>
        <xdr:cNvSpPr/>
      </xdr:nvSpPr>
      <xdr:spPr>
        <a:xfrm>
          <a:off x="13462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61</xdr:row>
      <xdr:rowOff>167233</xdr:rowOff>
    </xdr:from>
    <xdr:ext cx="762000" cy="259045"/>
    <xdr:sp macro="" textlink="">
      <xdr:nvSpPr>
        <xdr:cNvPr id="332" name="テキスト ボックス 331">
          <a:extLst>
            <a:ext uri="{FF2B5EF4-FFF2-40B4-BE49-F238E27FC236}">
              <a16:creationId xmlns:a16="http://schemas.microsoft.com/office/drawing/2014/main" id="{DA255110-F725-4CE2-AB34-8A6C3459154F}"/>
            </a:ext>
          </a:extLst>
        </xdr:cNvPr>
        <xdr:cNvSpPr txBox="1"/>
      </xdr:nvSpPr>
      <xdr:spPr>
        <a:xfrm>
          <a:off x="13131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D7691C3E-43A0-4F33-8E8C-766E8E312816}"/>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54AE5D58-2642-44C5-8B9C-04EED437E4E7}"/>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C7953E3F-5CDA-4F09-95C0-C5EAF429770E}"/>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3574E4C6-8C4B-4141-8C09-17175A5D871F}"/>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E55B4828-87C6-4FE7-94F6-2773886B6AE8}"/>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67</xdr:row>
      <xdr:rowOff>25188</xdr:rowOff>
    </xdr:from>
    <xdr:to>
      <xdr:col>24</xdr:col>
      <xdr:colOff>609600</xdr:colOff>
      <xdr:row>67</xdr:row>
      <xdr:rowOff>126788</xdr:rowOff>
    </xdr:to>
    <xdr:sp macro="" textlink="">
      <xdr:nvSpPr>
        <xdr:cNvPr id="338" name="円/楕円 337">
          <a:extLst>
            <a:ext uri="{FF2B5EF4-FFF2-40B4-BE49-F238E27FC236}">
              <a16:creationId xmlns:a16="http://schemas.microsoft.com/office/drawing/2014/main" id="{9EFBD963-4C05-41D9-90AC-D1102F663888}"/>
            </a:ext>
          </a:extLst>
        </xdr:cNvPr>
        <xdr:cNvSpPr/>
      </xdr:nvSpPr>
      <xdr:spPr>
        <a:xfrm>
          <a:off x="16967200" y="1151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66</xdr:row>
      <xdr:rowOff>92515</xdr:rowOff>
    </xdr:from>
    <xdr:ext cx="762000" cy="259045"/>
    <xdr:sp macro="" textlink="">
      <xdr:nvSpPr>
        <xdr:cNvPr id="339" name="定員管理の状況該当値テキスト">
          <a:extLst>
            <a:ext uri="{FF2B5EF4-FFF2-40B4-BE49-F238E27FC236}">
              <a16:creationId xmlns:a16="http://schemas.microsoft.com/office/drawing/2014/main" id="{3F3C1546-8B28-4525-AF8E-A76CE6E15984}"/>
            </a:ext>
          </a:extLst>
        </xdr:cNvPr>
        <xdr:cNvSpPr txBox="1"/>
      </xdr:nvSpPr>
      <xdr:spPr>
        <a:xfrm>
          <a:off x="17106900" y="1140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14.73</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116346</xdr:rowOff>
    </xdr:from>
    <xdr:to>
      <xdr:col>23</xdr:col>
      <xdr:colOff>457200</xdr:colOff>
      <xdr:row>68</xdr:row>
      <xdr:rowOff>46496</xdr:rowOff>
    </xdr:to>
    <xdr:sp macro="" textlink="">
      <xdr:nvSpPr>
        <xdr:cNvPr id="340" name="円/楕円 339">
          <a:extLst>
            <a:ext uri="{FF2B5EF4-FFF2-40B4-BE49-F238E27FC236}">
              <a16:creationId xmlns:a16="http://schemas.microsoft.com/office/drawing/2014/main" id="{F35C06D5-B7A9-460A-B049-467457AAF973}"/>
            </a:ext>
          </a:extLst>
        </xdr:cNvPr>
        <xdr:cNvSpPr/>
      </xdr:nvSpPr>
      <xdr:spPr>
        <a:xfrm>
          <a:off x="16129000" y="1160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68</xdr:row>
      <xdr:rowOff>31273</xdr:rowOff>
    </xdr:from>
    <xdr:ext cx="736600" cy="259045"/>
    <xdr:sp macro="" textlink="">
      <xdr:nvSpPr>
        <xdr:cNvPr id="341" name="テキスト ボックス 340">
          <a:extLst>
            <a:ext uri="{FF2B5EF4-FFF2-40B4-BE49-F238E27FC236}">
              <a16:creationId xmlns:a16="http://schemas.microsoft.com/office/drawing/2014/main" id="{7152123C-DEA7-478D-8D4F-1020BAD024D7}"/>
            </a:ext>
          </a:extLst>
        </xdr:cNvPr>
        <xdr:cNvSpPr txBox="1"/>
      </xdr:nvSpPr>
      <xdr:spPr>
        <a:xfrm>
          <a:off x="15798800" y="1168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157904</xdr:rowOff>
    </xdr:from>
    <xdr:to>
      <xdr:col>22</xdr:col>
      <xdr:colOff>254000</xdr:colOff>
      <xdr:row>68</xdr:row>
      <xdr:rowOff>88054</xdr:rowOff>
    </xdr:to>
    <xdr:sp macro="" textlink="">
      <xdr:nvSpPr>
        <xdr:cNvPr id="342" name="円/楕円 341">
          <a:extLst>
            <a:ext uri="{FF2B5EF4-FFF2-40B4-BE49-F238E27FC236}">
              <a16:creationId xmlns:a16="http://schemas.microsoft.com/office/drawing/2014/main" id="{A4538E89-5C10-4964-B4F5-32CAB6636A9A}"/>
            </a:ext>
          </a:extLst>
        </xdr:cNvPr>
        <xdr:cNvSpPr/>
      </xdr:nvSpPr>
      <xdr:spPr>
        <a:xfrm>
          <a:off x="15240000" y="116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68</xdr:row>
      <xdr:rowOff>72831</xdr:rowOff>
    </xdr:from>
    <xdr:ext cx="762000" cy="259045"/>
    <xdr:sp macro="" textlink="">
      <xdr:nvSpPr>
        <xdr:cNvPr id="343" name="テキスト ボックス 342">
          <a:extLst>
            <a:ext uri="{FF2B5EF4-FFF2-40B4-BE49-F238E27FC236}">
              <a16:creationId xmlns:a16="http://schemas.microsoft.com/office/drawing/2014/main" id="{EBFF94D3-935C-4A2A-A00E-2A19B4CFB008}"/>
            </a:ext>
          </a:extLst>
        </xdr:cNvPr>
        <xdr:cNvSpPr txBox="1"/>
      </xdr:nvSpPr>
      <xdr:spPr>
        <a:xfrm>
          <a:off x="14909800" y="1173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159244</xdr:rowOff>
    </xdr:from>
    <xdr:to>
      <xdr:col>21</xdr:col>
      <xdr:colOff>50800</xdr:colOff>
      <xdr:row>68</xdr:row>
      <xdr:rowOff>89394</xdr:rowOff>
    </xdr:to>
    <xdr:sp macro="" textlink="">
      <xdr:nvSpPr>
        <xdr:cNvPr id="344" name="円/楕円 343">
          <a:extLst>
            <a:ext uri="{FF2B5EF4-FFF2-40B4-BE49-F238E27FC236}">
              <a16:creationId xmlns:a16="http://schemas.microsoft.com/office/drawing/2014/main" id="{51E2E6BF-8EAF-4E81-9D82-038290F42DF2}"/>
            </a:ext>
          </a:extLst>
        </xdr:cNvPr>
        <xdr:cNvSpPr/>
      </xdr:nvSpPr>
      <xdr:spPr>
        <a:xfrm>
          <a:off x="14351000" y="116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68</xdr:row>
      <xdr:rowOff>74171</xdr:rowOff>
    </xdr:from>
    <xdr:ext cx="762000" cy="259045"/>
    <xdr:sp macro="" textlink="">
      <xdr:nvSpPr>
        <xdr:cNvPr id="345" name="テキスト ボックス 344">
          <a:extLst>
            <a:ext uri="{FF2B5EF4-FFF2-40B4-BE49-F238E27FC236}">
              <a16:creationId xmlns:a16="http://schemas.microsoft.com/office/drawing/2014/main" id="{9E5107C7-8946-4D23-9DF7-79705F3CD570}"/>
            </a:ext>
          </a:extLst>
        </xdr:cNvPr>
        <xdr:cNvSpPr txBox="1"/>
      </xdr:nvSpPr>
      <xdr:spPr>
        <a:xfrm>
          <a:off x="14020800" y="1173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156563</xdr:rowOff>
    </xdr:from>
    <xdr:to>
      <xdr:col>19</xdr:col>
      <xdr:colOff>533400</xdr:colOff>
      <xdr:row>68</xdr:row>
      <xdr:rowOff>86713</xdr:rowOff>
    </xdr:to>
    <xdr:sp macro="" textlink="">
      <xdr:nvSpPr>
        <xdr:cNvPr id="346" name="円/楕円 345">
          <a:extLst>
            <a:ext uri="{FF2B5EF4-FFF2-40B4-BE49-F238E27FC236}">
              <a16:creationId xmlns:a16="http://schemas.microsoft.com/office/drawing/2014/main" id="{6ADC373F-6516-4A0B-832D-AF1F35B15482}"/>
            </a:ext>
          </a:extLst>
        </xdr:cNvPr>
        <xdr:cNvSpPr/>
      </xdr:nvSpPr>
      <xdr:spPr>
        <a:xfrm>
          <a:off x="13462000" y="116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68</xdr:row>
      <xdr:rowOff>71490</xdr:rowOff>
    </xdr:from>
    <xdr:ext cx="762000" cy="259045"/>
    <xdr:sp macro="" textlink="">
      <xdr:nvSpPr>
        <xdr:cNvPr id="347" name="テキスト ボックス 346">
          <a:extLst>
            <a:ext uri="{FF2B5EF4-FFF2-40B4-BE49-F238E27FC236}">
              <a16:creationId xmlns:a16="http://schemas.microsoft.com/office/drawing/2014/main" id="{C2D0E880-CAD1-4F66-87C9-6515214B1C85}"/>
            </a:ext>
          </a:extLst>
        </xdr:cNvPr>
        <xdr:cNvSpPr txBox="1"/>
      </xdr:nvSpPr>
      <xdr:spPr>
        <a:xfrm>
          <a:off x="13131800" y="117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a:extLst>
            <a:ext uri="{FF2B5EF4-FFF2-40B4-BE49-F238E27FC236}">
              <a16:creationId xmlns:a16="http://schemas.microsoft.com/office/drawing/2014/main" id="{3D792AE7-EA37-4A7F-A723-C29384874103}"/>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CA9F7771-2E8F-4B77-B2A8-F7121490718B}"/>
            </a:ext>
          </a:extLst>
        </xdr:cNvPr>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a:extLst>
            <a:ext uri="{FF2B5EF4-FFF2-40B4-BE49-F238E27FC236}">
              <a16:creationId xmlns:a16="http://schemas.microsoft.com/office/drawing/2014/main" id="{ECFB155A-9F47-49C4-AF87-76B9673E333C}"/>
            </a:ext>
          </a:extLst>
        </xdr:cNvPr>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a:extLst>
            <a:ext uri="{FF2B5EF4-FFF2-40B4-BE49-F238E27FC236}">
              <a16:creationId xmlns:a16="http://schemas.microsoft.com/office/drawing/2014/main" id="{1E701F13-3A5D-46F1-AFD1-8E904ECBF2E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a:extLst>
            <a:ext uri="{FF2B5EF4-FFF2-40B4-BE49-F238E27FC236}">
              <a16:creationId xmlns:a16="http://schemas.microsoft.com/office/drawing/2014/main" id="{21AF2073-280A-4B71-8B54-DEF71EB11CB3}"/>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a:extLst>
            <a:ext uri="{FF2B5EF4-FFF2-40B4-BE49-F238E27FC236}">
              <a16:creationId xmlns:a16="http://schemas.microsoft.com/office/drawing/2014/main" id="{4BEA7490-EDAD-4622-A030-BDF2462F845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a:extLst>
            <a:ext uri="{FF2B5EF4-FFF2-40B4-BE49-F238E27FC236}">
              <a16:creationId xmlns:a16="http://schemas.microsoft.com/office/drawing/2014/main" id="{CAF14236-1382-4A93-9563-596CF690310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a:extLst>
            <a:ext uri="{FF2B5EF4-FFF2-40B4-BE49-F238E27FC236}">
              <a16:creationId xmlns:a16="http://schemas.microsoft.com/office/drawing/2014/main" id="{C6EED4DA-2F4D-4EEC-960F-3711280B609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a:extLst>
            <a:ext uri="{FF2B5EF4-FFF2-40B4-BE49-F238E27FC236}">
              <a16:creationId xmlns:a16="http://schemas.microsoft.com/office/drawing/2014/main" id="{224BC5FB-D9A0-4487-8793-6C076880516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a:extLst>
            <a:ext uri="{FF2B5EF4-FFF2-40B4-BE49-F238E27FC236}">
              <a16:creationId xmlns:a16="http://schemas.microsoft.com/office/drawing/2014/main" id="{43241251-BA97-4BBF-9007-AB286C161B48}"/>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a:extLst>
            <a:ext uri="{FF2B5EF4-FFF2-40B4-BE49-F238E27FC236}">
              <a16:creationId xmlns:a16="http://schemas.microsoft.com/office/drawing/2014/main" id="{04789FF7-B279-49CE-A045-B19DCC373D5E}"/>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a:extLst>
            <a:ext uri="{FF2B5EF4-FFF2-40B4-BE49-F238E27FC236}">
              <a16:creationId xmlns:a16="http://schemas.microsoft.com/office/drawing/2014/main" id="{684AA843-0F07-46CB-8ECA-2A8942E5EC4D}"/>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a:extLst>
            <a:ext uri="{FF2B5EF4-FFF2-40B4-BE49-F238E27FC236}">
              <a16:creationId xmlns:a16="http://schemas.microsoft.com/office/drawing/2014/main" id="{9C9978E5-E600-4D93-B8B6-C9C3EB03B0F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類似団体よりも低い水準にあ</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、ここ数年の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指標</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は改善傾向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で</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ある。これは、地方債の繰上償還の実施や</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定期償還額の減少により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地方債の元利償還金</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が</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合併後の最も少なくなっていることに</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よるものである。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しかしながら、平成２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年度以降は大規模公共事業や国営大野川上流農業水利事業負担金の繰上償還による、地方債の発行額の増加</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が見込まれ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数年後には再び指標が悪化する可能性がある。今後は、不要不急な事業は控え、市民ニーズ・行政需要実態に即した事業を厳選したうえで、地方債の発行額の抑制に努めていく必要がある。</a:t>
          </a: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69B84435-BD93-49FD-B5E7-334844537DC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a:extLst>
            <a:ext uri="{FF2B5EF4-FFF2-40B4-BE49-F238E27FC236}">
              <a16:creationId xmlns:a16="http://schemas.microsoft.com/office/drawing/2014/main" id="{8C5DC80F-672E-46BC-A096-F1186FA1BD89}"/>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B4878B3E-A522-4160-94A1-292D427E9B28}"/>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a:extLst>
            <a:ext uri="{FF2B5EF4-FFF2-40B4-BE49-F238E27FC236}">
              <a16:creationId xmlns:a16="http://schemas.microsoft.com/office/drawing/2014/main" id="{458F04E8-4963-4D26-96E3-9D8934F018F8}"/>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33BA88F9-2708-49E6-8B11-80B96AF8A92E}"/>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a:extLst>
            <a:ext uri="{FF2B5EF4-FFF2-40B4-BE49-F238E27FC236}">
              <a16:creationId xmlns:a16="http://schemas.microsoft.com/office/drawing/2014/main" id="{C88F0D62-BD19-4F1A-BDC0-E99E8D38D40F}"/>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8F747D3B-E803-44FB-B4D0-FA225202C05C}"/>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a:extLst>
            <a:ext uri="{FF2B5EF4-FFF2-40B4-BE49-F238E27FC236}">
              <a16:creationId xmlns:a16="http://schemas.microsoft.com/office/drawing/2014/main" id="{A498A8DB-B312-4192-B19D-C3620778DC04}"/>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A1B2EB7C-F66C-4C90-8345-6465A3A4CD52}"/>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a:extLst>
            <a:ext uri="{FF2B5EF4-FFF2-40B4-BE49-F238E27FC236}">
              <a16:creationId xmlns:a16="http://schemas.microsoft.com/office/drawing/2014/main" id="{BADE149F-CB7B-43EE-8B59-1ED69EEDEBB7}"/>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20D80D2B-A3EE-4711-B53E-1F6767134E94}"/>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a:extLst>
            <a:ext uri="{FF2B5EF4-FFF2-40B4-BE49-F238E27FC236}">
              <a16:creationId xmlns:a16="http://schemas.microsoft.com/office/drawing/2014/main" id="{B0634930-37E1-4E30-9869-35ADBA61E3FD}"/>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74A0D60-1BF2-4067-B1AE-A8EFB5E58047}"/>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a:extLst>
            <a:ext uri="{FF2B5EF4-FFF2-40B4-BE49-F238E27FC236}">
              <a16:creationId xmlns:a16="http://schemas.microsoft.com/office/drawing/2014/main" id="{3DC2CD26-8996-499B-87F9-45DE283C848B}"/>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a:extLst>
            <a:ext uri="{FF2B5EF4-FFF2-40B4-BE49-F238E27FC236}">
              <a16:creationId xmlns:a16="http://schemas.microsoft.com/office/drawing/2014/main" id="{87284859-7C77-4F75-9128-DF33CF6F896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76" name="直線コネクタ 375">
          <a:extLst>
            <a:ext uri="{FF2B5EF4-FFF2-40B4-BE49-F238E27FC236}">
              <a16:creationId xmlns:a16="http://schemas.microsoft.com/office/drawing/2014/main" id="{5BB0335D-74DF-4485-B3E8-A9D6279B94BF}"/>
            </a:ext>
          </a:extLst>
        </xdr:cNvPr>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7" name="公債費負担の状況最小値テキスト">
          <a:extLst>
            <a:ext uri="{FF2B5EF4-FFF2-40B4-BE49-F238E27FC236}">
              <a16:creationId xmlns:a16="http://schemas.microsoft.com/office/drawing/2014/main" id="{080A184E-E17F-41FE-96BC-B53D9AEB35E9}"/>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8" name="直線コネクタ 377">
          <a:extLst>
            <a:ext uri="{FF2B5EF4-FFF2-40B4-BE49-F238E27FC236}">
              <a16:creationId xmlns:a16="http://schemas.microsoft.com/office/drawing/2014/main" id="{0E522715-3A25-424D-B0EC-04458F9A622B}"/>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79" name="公債費負担の状況最大値テキスト">
          <a:extLst>
            <a:ext uri="{FF2B5EF4-FFF2-40B4-BE49-F238E27FC236}">
              <a16:creationId xmlns:a16="http://schemas.microsoft.com/office/drawing/2014/main" id="{26EBB352-3721-4063-BEB2-149DDB40EA7B}"/>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0" name="直線コネクタ 379">
          <a:extLst>
            <a:ext uri="{FF2B5EF4-FFF2-40B4-BE49-F238E27FC236}">
              <a16:creationId xmlns:a16="http://schemas.microsoft.com/office/drawing/2014/main" id="{137C9A3D-37C9-4221-9298-F91038829EF8}"/>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164254</xdr:rowOff>
    </xdr:from>
    <xdr:to>
      <xdr:col>24</xdr:col>
      <xdr:colOff>558800</xdr:colOff>
      <xdr:row>39</xdr:row>
      <xdr:rowOff>89323</xdr:rowOff>
    </xdr:to>
    <xdr:cxnSp macro="">
      <xdr:nvCxnSpPr>
        <xdr:cNvPr id="381" name="直線コネクタ 380">
          <a:extLst>
            <a:ext uri="{FF2B5EF4-FFF2-40B4-BE49-F238E27FC236}">
              <a16:creationId xmlns:a16="http://schemas.microsoft.com/office/drawing/2014/main" id="{749C2275-1492-4E35-A59F-36F92B119E47}"/>
            </a:ext>
          </a:extLst>
        </xdr:cNvPr>
        <xdr:cNvCxnSpPr/>
      </xdr:nvCxnSpPr>
      <xdr:spPr>
        <a:xfrm flipV="1">
          <a:off x="16179800" y="667935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168927</xdr:rowOff>
    </xdr:from>
    <xdr:ext cx="762000" cy="259045"/>
    <xdr:sp macro="" textlink="">
      <xdr:nvSpPr>
        <xdr:cNvPr id="382" name="公債費負担の状況平均値テキスト">
          <a:extLst>
            <a:ext uri="{FF2B5EF4-FFF2-40B4-BE49-F238E27FC236}">
              <a16:creationId xmlns:a16="http://schemas.microsoft.com/office/drawing/2014/main" id="{6522066A-5E85-4B6C-B518-A25D8D05752A}"/>
            </a:ext>
          </a:extLst>
        </xdr:cNvPr>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3" name="フローチャート : 判断 382">
          <a:extLst>
            <a:ext uri="{FF2B5EF4-FFF2-40B4-BE49-F238E27FC236}">
              <a16:creationId xmlns:a16="http://schemas.microsoft.com/office/drawing/2014/main" id="{D939BCF8-91AC-4FCA-B67E-67AECEBFFA04}"/>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39</xdr:row>
      <xdr:rowOff>89323</xdr:rowOff>
    </xdr:from>
    <xdr:to>
      <xdr:col>23</xdr:col>
      <xdr:colOff>406400</xdr:colOff>
      <xdr:row>40</xdr:row>
      <xdr:rowOff>46567</xdr:rowOff>
    </xdr:to>
    <xdr:cxnSp macro="">
      <xdr:nvCxnSpPr>
        <xdr:cNvPr id="384" name="直線コネクタ 383">
          <a:extLst>
            <a:ext uri="{FF2B5EF4-FFF2-40B4-BE49-F238E27FC236}">
              <a16:creationId xmlns:a16="http://schemas.microsoft.com/office/drawing/2014/main" id="{EDDF4315-3C65-436A-ACE2-20CB34B8F8A3}"/>
            </a:ext>
          </a:extLst>
        </xdr:cNvPr>
        <xdr:cNvCxnSpPr/>
      </xdr:nvCxnSpPr>
      <xdr:spPr>
        <a:xfrm flipV="1">
          <a:off x="15290800" y="677587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5" name="フローチャート : 判断 384">
          <a:extLst>
            <a:ext uri="{FF2B5EF4-FFF2-40B4-BE49-F238E27FC236}">
              <a16:creationId xmlns:a16="http://schemas.microsoft.com/office/drawing/2014/main" id="{9D3F79F7-D8F7-494C-9E02-805DE71DB93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42</xdr:row>
      <xdr:rowOff>12717</xdr:rowOff>
    </xdr:from>
    <xdr:ext cx="736600" cy="259045"/>
    <xdr:sp macro="" textlink="">
      <xdr:nvSpPr>
        <xdr:cNvPr id="386" name="テキスト ボックス 385">
          <a:extLst>
            <a:ext uri="{FF2B5EF4-FFF2-40B4-BE49-F238E27FC236}">
              <a16:creationId xmlns:a16="http://schemas.microsoft.com/office/drawing/2014/main" id="{B066D514-29B0-4DAC-8A9B-F2EC5CE8B94F}"/>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46567</xdr:rowOff>
    </xdr:from>
    <xdr:to>
      <xdr:col>22</xdr:col>
      <xdr:colOff>203200</xdr:colOff>
      <xdr:row>40</xdr:row>
      <xdr:rowOff>143087</xdr:rowOff>
    </xdr:to>
    <xdr:cxnSp macro="">
      <xdr:nvCxnSpPr>
        <xdr:cNvPr id="387" name="直線コネクタ 386">
          <a:extLst>
            <a:ext uri="{FF2B5EF4-FFF2-40B4-BE49-F238E27FC236}">
              <a16:creationId xmlns:a16="http://schemas.microsoft.com/office/drawing/2014/main" id="{D3B57DC8-1ED4-46AA-9C31-983CFA94C8DA}"/>
            </a:ext>
          </a:extLst>
        </xdr:cNvPr>
        <xdr:cNvCxnSpPr/>
      </xdr:nvCxnSpPr>
      <xdr:spPr>
        <a:xfrm flipV="1">
          <a:off x="14401800" y="690456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8" name="フローチャート : 判断 387">
          <a:extLst>
            <a:ext uri="{FF2B5EF4-FFF2-40B4-BE49-F238E27FC236}">
              <a16:creationId xmlns:a16="http://schemas.microsoft.com/office/drawing/2014/main" id="{F9575012-069A-4A34-9A50-C6D9133689E7}"/>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42</xdr:row>
      <xdr:rowOff>101194</xdr:rowOff>
    </xdr:from>
    <xdr:ext cx="762000" cy="259045"/>
    <xdr:sp macro="" textlink="">
      <xdr:nvSpPr>
        <xdr:cNvPr id="389" name="テキスト ボックス 388">
          <a:extLst>
            <a:ext uri="{FF2B5EF4-FFF2-40B4-BE49-F238E27FC236}">
              <a16:creationId xmlns:a16="http://schemas.microsoft.com/office/drawing/2014/main" id="{340F1528-236A-4239-B24D-A27C2541F0E1}"/>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143087</xdr:rowOff>
    </xdr:from>
    <xdr:to>
      <xdr:col>21</xdr:col>
      <xdr:colOff>0</xdr:colOff>
      <xdr:row>41</xdr:row>
      <xdr:rowOff>84244</xdr:rowOff>
    </xdr:to>
    <xdr:cxnSp macro="">
      <xdr:nvCxnSpPr>
        <xdr:cNvPr id="390" name="直線コネクタ 389">
          <a:extLst>
            <a:ext uri="{FF2B5EF4-FFF2-40B4-BE49-F238E27FC236}">
              <a16:creationId xmlns:a16="http://schemas.microsoft.com/office/drawing/2014/main" id="{87462280-7C45-498C-91F4-2C0E086B5056}"/>
            </a:ext>
          </a:extLst>
        </xdr:cNvPr>
        <xdr:cNvCxnSpPr/>
      </xdr:nvCxnSpPr>
      <xdr:spPr>
        <a:xfrm flipV="1">
          <a:off x="13512800" y="700108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1" name="フローチャート : 判断 390">
          <a:extLst>
            <a:ext uri="{FF2B5EF4-FFF2-40B4-BE49-F238E27FC236}">
              <a16:creationId xmlns:a16="http://schemas.microsoft.com/office/drawing/2014/main" id="{B3CA1307-E376-4B9E-9444-302374D8CAB3}"/>
            </a:ext>
          </a:extLst>
        </xdr:cNvPr>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43</xdr:row>
      <xdr:rowOff>26264</xdr:rowOff>
    </xdr:from>
    <xdr:ext cx="762000" cy="259045"/>
    <xdr:sp macro="" textlink="">
      <xdr:nvSpPr>
        <xdr:cNvPr id="392" name="テキスト ボックス 391">
          <a:extLst>
            <a:ext uri="{FF2B5EF4-FFF2-40B4-BE49-F238E27FC236}">
              <a16:creationId xmlns:a16="http://schemas.microsoft.com/office/drawing/2014/main" id="{48714527-EEC0-4591-BFA3-BEC7F0F39F7E}"/>
            </a:ext>
          </a:extLst>
        </xdr:cNvPr>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3" name="フローチャート : 判断 392">
          <a:extLst>
            <a:ext uri="{FF2B5EF4-FFF2-40B4-BE49-F238E27FC236}">
              <a16:creationId xmlns:a16="http://schemas.microsoft.com/office/drawing/2014/main" id="{F5F15254-BB04-4DD7-9FDF-961E53CBB4A7}"/>
            </a:ext>
          </a:extLst>
        </xdr:cNvPr>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43</xdr:row>
      <xdr:rowOff>130827</xdr:rowOff>
    </xdr:from>
    <xdr:ext cx="762000" cy="259045"/>
    <xdr:sp macro="" textlink="">
      <xdr:nvSpPr>
        <xdr:cNvPr id="394" name="テキスト ボックス 393">
          <a:extLst>
            <a:ext uri="{FF2B5EF4-FFF2-40B4-BE49-F238E27FC236}">
              <a16:creationId xmlns:a16="http://schemas.microsoft.com/office/drawing/2014/main" id="{B9FF08E7-14B3-4201-B233-3BCE24726693}"/>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108A8C15-6E4A-4058-A331-82E1B28549A3}"/>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2F30DA1D-D570-4823-BE97-EB1F867B3B7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EFE0F5E8-9118-49D9-BC95-E3AF295FE81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D28EDCCB-72C6-4AFC-9D37-68B276096EB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17C6A844-D380-430E-92CC-E97C2F7F34F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113454</xdr:rowOff>
    </xdr:from>
    <xdr:to>
      <xdr:col>24</xdr:col>
      <xdr:colOff>609600</xdr:colOff>
      <xdr:row>39</xdr:row>
      <xdr:rowOff>43604</xdr:rowOff>
    </xdr:to>
    <xdr:sp macro="" textlink="">
      <xdr:nvSpPr>
        <xdr:cNvPr id="400" name="円/楕円 399">
          <a:extLst>
            <a:ext uri="{FF2B5EF4-FFF2-40B4-BE49-F238E27FC236}">
              <a16:creationId xmlns:a16="http://schemas.microsoft.com/office/drawing/2014/main" id="{4749B024-E7A2-4A4F-98E9-A61CCAF910FF}"/>
            </a:ext>
          </a:extLst>
        </xdr:cNvPr>
        <xdr:cNvSpPr/>
      </xdr:nvSpPr>
      <xdr:spPr>
        <a:xfrm>
          <a:off x="169672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37</xdr:row>
      <xdr:rowOff>129981</xdr:rowOff>
    </xdr:from>
    <xdr:ext cx="762000" cy="259045"/>
    <xdr:sp macro="" textlink="">
      <xdr:nvSpPr>
        <xdr:cNvPr id="401" name="公債費負担の状況該当値テキスト">
          <a:extLst>
            <a:ext uri="{FF2B5EF4-FFF2-40B4-BE49-F238E27FC236}">
              <a16:creationId xmlns:a16="http://schemas.microsoft.com/office/drawing/2014/main" id="{5E74C5E7-89ED-4D00-BDB9-C49A669953B0}"/>
            </a:ext>
          </a:extLst>
        </xdr:cNvPr>
        <xdr:cNvSpPr txBox="1"/>
      </xdr:nvSpPr>
      <xdr:spPr>
        <a:xfrm>
          <a:off x="171069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38523</xdr:rowOff>
    </xdr:from>
    <xdr:to>
      <xdr:col>23</xdr:col>
      <xdr:colOff>457200</xdr:colOff>
      <xdr:row>39</xdr:row>
      <xdr:rowOff>140123</xdr:rowOff>
    </xdr:to>
    <xdr:sp macro="" textlink="">
      <xdr:nvSpPr>
        <xdr:cNvPr id="402" name="円/楕円 401">
          <a:extLst>
            <a:ext uri="{FF2B5EF4-FFF2-40B4-BE49-F238E27FC236}">
              <a16:creationId xmlns:a16="http://schemas.microsoft.com/office/drawing/2014/main" id="{C78D4AF9-AE80-4D5E-9C99-04F917FC9444}"/>
            </a:ext>
          </a:extLst>
        </xdr:cNvPr>
        <xdr:cNvSpPr/>
      </xdr:nvSpPr>
      <xdr:spPr>
        <a:xfrm>
          <a:off x="16129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37</xdr:row>
      <xdr:rowOff>150300</xdr:rowOff>
    </xdr:from>
    <xdr:ext cx="736600" cy="259045"/>
    <xdr:sp macro="" textlink="">
      <xdr:nvSpPr>
        <xdr:cNvPr id="403" name="テキスト ボックス 402">
          <a:extLst>
            <a:ext uri="{FF2B5EF4-FFF2-40B4-BE49-F238E27FC236}">
              <a16:creationId xmlns:a16="http://schemas.microsoft.com/office/drawing/2014/main" id="{C924EA9E-64F3-4574-BD71-4C40CF9AEDC4}"/>
            </a:ext>
          </a:extLst>
        </xdr:cNvPr>
        <xdr:cNvSpPr txBox="1"/>
      </xdr:nvSpPr>
      <xdr:spPr>
        <a:xfrm>
          <a:off x="15798800" y="649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167217</xdr:rowOff>
    </xdr:from>
    <xdr:to>
      <xdr:col>22</xdr:col>
      <xdr:colOff>254000</xdr:colOff>
      <xdr:row>40</xdr:row>
      <xdr:rowOff>97367</xdr:rowOff>
    </xdr:to>
    <xdr:sp macro="" textlink="">
      <xdr:nvSpPr>
        <xdr:cNvPr id="404" name="円/楕円 403">
          <a:extLst>
            <a:ext uri="{FF2B5EF4-FFF2-40B4-BE49-F238E27FC236}">
              <a16:creationId xmlns:a16="http://schemas.microsoft.com/office/drawing/2014/main" id="{8F8CE7B3-6774-4CEE-9F73-A854652BF83E}"/>
            </a:ext>
          </a:extLst>
        </xdr:cNvPr>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38</xdr:row>
      <xdr:rowOff>107544</xdr:rowOff>
    </xdr:from>
    <xdr:ext cx="762000" cy="259045"/>
    <xdr:sp macro="" textlink="">
      <xdr:nvSpPr>
        <xdr:cNvPr id="405" name="テキスト ボックス 404">
          <a:extLst>
            <a:ext uri="{FF2B5EF4-FFF2-40B4-BE49-F238E27FC236}">
              <a16:creationId xmlns:a16="http://schemas.microsoft.com/office/drawing/2014/main" id="{2E1D55FB-B5DD-41F8-9857-A56E46C72669}"/>
            </a:ext>
          </a:extLst>
        </xdr:cNvPr>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92287</xdr:rowOff>
    </xdr:from>
    <xdr:to>
      <xdr:col>21</xdr:col>
      <xdr:colOff>50800</xdr:colOff>
      <xdr:row>41</xdr:row>
      <xdr:rowOff>22437</xdr:rowOff>
    </xdr:to>
    <xdr:sp macro="" textlink="">
      <xdr:nvSpPr>
        <xdr:cNvPr id="406" name="円/楕円 405">
          <a:extLst>
            <a:ext uri="{FF2B5EF4-FFF2-40B4-BE49-F238E27FC236}">
              <a16:creationId xmlns:a16="http://schemas.microsoft.com/office/drawing/2014/main" id="{3E6E0400-60CA-4ED8-94C4-7A7C970B3EA2}"/>
            </a:ext>
          </a:extLst>
        </xdr:cNvPr>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39</xdr:row>
      <xdr:rowOff>32614</xdr:rowOff>
    </xdr:from>
    <xdr:ext cx="762000" cy="259045"/>
    <xdr:sp macro="" textlink="">
      <xdr:nvSpPr>
        <xdr:cNvPr id="407" name="テキスト ボックス 406">
          <a:extLst>
            <a:ext uri="{FF2B5EF4-FFF2-40B4-BE49-F238E27FC236}">
              <a16:creationId xmlns:a16="http://schemas.microsoft.com/office/drawing/2014/main" id="{D9330557-771C-4444-9D7B-FD7F32A1DF93}"/>
            </a:ext>
          </a:extLst>
        </xdr:cNvPr>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33444</xdr:rowOff>
    </xdr:from>
    <xdr:to>
      <xdr:col>19</xdr:col>
      <xdr:colOff>533400</xdr:colOff>
      <xdr:row>41</xdr:row>
      <xdr:rowOff>135044</xdr:rowOff>
    </xdr:to>
    <xdr:sp macro="" textlink="">
      <xdr:nvSpPr>
        <xdr:cNvPr id="408" name="円/楕円 407">
          <a:extLst>
            <a:ext uri="{FF2B5EF4-FFF2-40B4-BE49-F238E27FC236}">
              <a16:creationId xmlns:a16="http://schemas.microsoft.com/office/drawing/2014/main" id="{B8C5B3B1-AD61-477E-8F38-8A8619DC9EDB}"/>
            </a:ext>
          </a:extLst>
        </xdr:cNvPr>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39</xdr:row>
      <xdr:rowOff>145221</xdr:rowOff>
    </xdr:from>
    <xdr:ext cx="762000" cy="259045"/>
    <xdr:sp macro="" textlink="">
      <xdr:nvSpPr>
        <xdr:cNvPr id="409" name="テキスト ボックス 408">
          <a:extLst>
            <a:ext uri="{FF2B5EF4-FFF2-40B4-BE49-F238E27FC236}">
              <a16:creationId xmlns:a16="http://schemas.microsoft.com/office/drawing/2014/main" id="{74981EE7-5D54-45AD-8CB4-D3E930976345}"/>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a:extLst>
            <a:ext uri="{FF2B5EF4-FFF2-40B4-BE49-F238E27FC236}">
              <a16:creationId xmlns:a16="http://schemas.microsoft.com/office/drawing/2014/main" id="{21DA0B2F-4F18-40B2-97EA-79CB3064BC42}"/>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98097FA6-8618-4555-9AC0-5170494E11E5}"/>
            </a:ext>
          </a:extLst>
        </xdr:cNvPr>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2" name="テキスト ボックス 411">
          <a:extLst>
            <a:ext uri="{FF2B5EF4-FFF2-40B4-BE49-F238E27FC236}">
              <a16:creationId xmlns:a16="http://schemas.microsoft.com/office/drawing/2014/main" id="{CBCA9287-299F-4771-ABF5-CCE51D382CE5}"/>
            </a:ext>
          </a:extLst>
        </xdr:cNvPr>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a:extLst>
            <a:ext uri="{FF2B5EF4-FFF2-40B4-BE49-F238E27FC236}">
              <a16:creationId xmlns:a16="http://schemas.microsoft.com/office/drawing/2014/main" id="{65A32CE8-FD8C-4654-A063-0546B9D39BD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a:extLst>
            <a:ext uri="{FF2B5EF4-FFF2-40B4-BE49-F238E27FC236}">
              <a16:creationId xmlns:a16="http://schemas.microsoft.com/office/drawing/2014/main" id="{B2ABC62E-7ED0-4E95-9096-2385B525FAC9}"/>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a:extLst>
            <a:ext uri="{FF2B5EF4-FFF2-40B4-BE49-F238E27FC236}">
              <a16:creationId xmlns:a16="http://schemas.microsoft.com/office/drawing/2014/main" id="{38C17822-E516-4D99-B2C7-79085318F54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a:extLst>
            <a:ext uri="{FF2B5EF4-FFF2-40B4-BE49-F238E27FC236}">
              <a16:creationId xmlns:a16="http://schemas.microsoft.com/office/drawing/2014/main" id="{5A16B393-6899-40A5-BE4F-D1ACDEFD26AC}"/>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a:extLst>
            <a:ext uri="{FF2B5EF4-FFF2-40B4-BE49-F238E27FC236}">
              <a16:creationId xmlns:a16="http://schemas.microsoft.com/office/drawing/2014/main" id="{0D87A750-A14B-43E4-9C72-8C790AA6E634}"/>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a:extLst>
            <a:ext uri="{FF2B5EF4-FFF2-40B4-BE49-F238E27FC236}">
              <a16:creationId xmlns:a16="http://schemas.microsoft.com/office/drawing/2014/main" id="{0093A808-E6DC-406E-AE24-BDF75DD8E6DE}"/>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a:extLst>
            <a:ext uri="{FF2B5EF4-FFF2-40B4-BE49-F238E27FC236}">
              <a16:creationId xmlns:a16="http://schemas.microsoft.com/office/drawing/2014/main" id="{BBA1F7FC-9580-4043-AAFE-3E0C5B96519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a:extLst>
            <a:ext uri="{FF2B5EF4-FFF2-40B4-BE49-F238E27FC236}">
              <a16:creationId xmlns:a16="http://schemas.microsoft.com/office/drawing/2014/main" id="{A488DF78-76D0-4C67-B66A-E8ECDB3B9C0F}"/>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a:extLst>
            <a:ext uri="{FF2B5EF4-FFF2-40B4-BE49-F238E27FC236}">
              <a16:creationId xmlns:a16="http://schemas.microsoft.com/office/drawing/2014/main" id="{A4849539-D764-4C41-8D87-9E048B856628}"/>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a:extLst>
            <a:ext uri="{FF2B5EF4-FFF2-40B4-BE49-F238E27FC236}">
              <a16:creationId xmlns:a16="http://schemas.microsoft.com/office/drawing/2014/main" id="{F7C27375-4C0A-400C-AE39-47338DD1A3E7}"/>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類似団体よりも低い水準にあ</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り</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、ここ数年の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指標</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は改善傾向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で</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ある。これは、地方債の繰上償還の実施や充当可能基金の増加によるものである。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しかしながら、平成２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年度以降は大規模公共事業や国営大野川上流農業水利事業負担金の繰上償還による、地方債の発行額の増加</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が見込まれ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数年後には再び指標が悪化する可能性がある。今後は、不要不急な事業は控え、市民ニーズ・行政需要実態に即した事業を厳選したうえで、地方債の発行額の抑制に努めていく必要がある。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F35B1A4F-9C19-4808-9AA6-2E5ACD8BD4ED}"/>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a:extLst>
            <a:ext uri="{FF2B5EF4-FFF2-40B4-BE49-F238E27FC236}">
              <a16:creationId xmlns:a16="http://schemas.microsoft.com/office/drawing/2014/main" id="{583874A8-3A90-449E-9992-E2EABED69D73}"/>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94C6E2F7-52D2-47C5-8EFC-230B7499C84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a:extLst>
            <a:ext uri="{FF2B5EF4-FFF2-40B4-BE49-F238E27FC236}">
              <a16:creationId xmlns:a16="http://schemas.microsoft.com/office/drawing/2014/main" id="{BC73DD97-C6AC-4A33-B4C5-659F7E753405}"/>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BFB93C85-20BC-481B-9286-72E1C2BA47A3}"/>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a:extLst>
            <a:ext uri="{FF2B5EF4-FFF2-40B4-BE49-F238E27FC236}">
              <a16:creationId xmlns:a16="http://schemas.microsoft.com/office/drawing/2014/main" id="{49885C5E-CA59-41B8-81C8-1A23794FD6CA}"/>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AA52D5B5-79BA-4C83-8A78-17436F594F78}"/>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a:extLst>
            <a:ext uri="{FF2B5EF4-FFF2-40B4-BE49-F238E27FC236}">
              <a16:creationId xmlns:a16="http://schemas.microsoft.com/office/drawing/2014/main" id="{4E0F1F88-E3C0-435C-A422-63FA437782A3}"/>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DBB8F053-756C-4AD3-A38C-956E18B41123}"/>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a:extLst>
            <a:ext uri="{FF2B5EF4-FFF2-40B4-BE49-F238E27FC236}">
              <a16:creationId xmlns:a16="http://schemas.microsoft.com/office/drawing/2014/main" id="{0959FE1D-AC10-4DC4-AD28-29435564C0F9}"/>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F4690E7-7074-4DEB-BC78-2A2A1C71EBA7}"/>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a:extLst>
            <a:ext uri="{FF2B5EF4-FFF2-40B4-BE49-F238E27FC236}">
              <a16:creationId xmlns:a16="http://schemas.microsoft.com/office/drawing/2014/main" id="{6DD6E8CF-F65B-461D-BDCE-9186EB08183E}"/>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C3368E0D-AA99-4BE4-9E3F-7917B4009F9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a:extLst>
            <a:ext uri="{FF2B5EF4-FFF2-40B4-BE49-F238E27FC236}">
              <a16:creationId xmlns:a16="http://schemas.microsoft.com/office/drawing/2014/main" id="{4DC569EF-9805-48A4-96DB-79FB8F4BBEC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a:extLst>
            <a:ext uri="{FF2B5EF4-FFF2-40B4-BE49-F238E27FC236}">
              <a16:creationId xmlns:a16="http://schemas.microsoft.com/office/drawing/2014/main" id="{B14EA5FC-0871-4BA4-A63B-9BF915F2B1E3}"/>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38" name="直線コネクタ 437">
          <a:extLst>
            <a:ext uri="{FF2B5EF4-FFF2-40B4-BE49-F238E27FC236}">
              <a16:creationId xmlns:a16="http://schemas.microsoft.com/office/drawing/2014/main" id="{4F4C51F5-CACA-4EDC-BFB4-C61EBE6B338C}"/>
            </a:ext>
          </a:extLst>
        </xdr:cNvPr>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39" name="将来負担の状況最小値テキスト">
          <a:extLst>
            <a:ext uri="{FF2B5EF4-FFF2-40B4-BE49-F238E27FC236}">
              <a16:creationId xmlns:a16="http://schemas.microsoft.com/office/drawing/2014/main" id="{4824FA11-9456-4E7A-B295-CF9F3FE1CAC6}"/>
            </a:ext>
          </a:extLst>
        </xdr:cNvPr>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0" name="直線コネクタ 439">
          <a:extLst>
            <a:ext uri="{FF2B5EF4-FFF2-40B4-BE49-F238E27FC236}">
              <a16:creationId xmlns:a16="http://schemas.microsoft.com/office/drawing/2014/main" id="{19B2553D-5ABD-435A-814C-5A331B7C47B7}"/>
            </a:ext>
          </a:extLst>
        </xdr:cNvPr>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1" name="将来負担の状況最大値テキスト">
          <a:extLst>
            <a:ext uri="{FF2B5EF4-FFF2-40B4-BE49-F238E27FC236}">
              <a16:creationId xmlns:a16="http://schemas.microsoft.com/office/drawing/2014/main" id="{AA724E37-103C-4BFE-B9B0-2251A6912BA5}"/>
            </a:ext>
          </a:extLst>
        </xdr:cNvPr>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2" name="直線コネクタ 441">
          <a:extLst>
            <a:ext uri="{FF2B5EF4-FFF2-40B4-BE49-F238E27FC236}">
              <a16:creationId xmlns:a16="http://schemas.microsoft.com/office/drawing/2014/main" id="{333463E4-9E1D-4F9E-8D66-75FF4F0BA82E}"/>
            </a:ext>
          </a:extLst>
        </xdr:cNvPr>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158581</xdr:rowOff>
    </xdr:from>
    <xdr:to>
      <xdr:col>24</xdr:col>
      <xdr:colOff>558800</xdr:colOff>
      <xdr:row>15</xdr:row>
      <xdr:rowOff>124672</xdr:rowOff>
    </xdr:to>
    <xdr:cxnSp macro="">
      <xdr:nvCxnSpPr>
        <xdr:cNvPr id="443" name="直線コネクタ 442">
          <a:extLst>
            <a:ext uri="{FF2B5EF4-FFF2-40B4-BE49-F238E27FC236}">
              <a16:creationId xmlns:a16="http://schemas.microsoft.com/office/drawing/2014/main" id="{5CB39668-ED19-48B7-9130-04C470CCCAA2}"/>
            </a:ext>
          </a:extLst>
        </xdr:cNvPr>
        <xdr:cNvCxnSpPr/>
      </xdr:nvCxnSpPr>
      <xdr:spPr>
        <a:xfrm flipV="1">
          <a:off x="16179800" y="2558881"/>
          <a:ext cx="8382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144882</xdr:rowOff>
    </xdr:from>
    <xdr:ext cx="762000" cy="259045"/>
    <xdr:sp macro="" textlink="">
      <xdr:nvSpPr>
        <xdr:cNvPr id="444" name="将来負担の状況平均値テキスト">
          <a:extLst>
            <a:ext uri="{FF2B5EF4-FFF2-40B4-BE49-F238E27FC236}">
              <a16:creationId xmlns:a16="http://schemas.microsoft.com/office/drawing/2014/main" id="{DE706467-04E7-4C23-8561-A3521E502B42}"/>
            </a:ext>
          </a:extLst>
        </xdr:cNvPr>
        <xdr:cNvSpPr txBox="1"/>
      </xdr:nvSpPr>
      <xdr:spPr>
        <a:xfrm>
          <a:off x="17106900" y="2716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45" name="フローチャート : 判断 444">
          <a:extLst>
            <a:ext uri="{FF2B5EF4-FFF2-40B4-BE49-F238E27FC236}">
              <a16:creationId xmlns:a16="http://schemas.microsoft.com/office/drawing/2014/main" id="{77125769-329F-4B01-BEAF-E8441295AC8F}"/>
            </a:ext>
          </a:extLst>
        </xdr:cNvPr>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15</xdr:row>
      <xdr:rowOff>124672</xdr:rowOff>
    </xdr:from>
    <xdr:to>
      <xdr:col>23</xdr:col>
      <xdr:colOff>406400</xdr:colOff>
      <xdr:row>15</xdr:row>
      <xdr:rowOff>156845</xdr:rowOff>
    </xdr:to>
    <xdr:cxnSp macro="">
      <xdr:nvCxnSpPr>
        <xdr:cNvPr id="446" name="直線コネクタ 445">
          <a:extLst>
            <a:ext uri="{FF2B5EF4-FFF2-40B4-BE49-F238E27FC236}">
              <a16:creationId xmlns:a16="http://schemas.microsoft.com/office/drawing/2014/main" id="{5831CEBB-F2AE-4B90-A4B4-E6D79D35E01D}"/>
            </a:ext>
          </a:extLst>
        </xdr:cNvPr>
        <xdr:cNvCxnSpPr/>
      </xdr:nvCxnSpPr>
      <xdr:spPr>
        <a:xfrm flipV="1">
          <a:off x="15290800" y="269642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47" name="フローチャート : 判断 446">
          <a:extLst>
            <a:ext uri="{FF2B5EF4-FFF2-40B4-BE49-F238E27FC236}">
              <a16:creationId xmlns:a16="http://schemas.microsoft.com/office/drawing/2014/main" id="{45487EE1-E650-4EB7-B558-85C375AD7E8E}"/>
            </a:ext>
          </a:extLst>
        </xdr:cNvPr>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17</xdr:row>
      <xdr:rowOff>11193</xdr:rowOff>
    </xdr:from>
    <xdr:ext cx="736600" cy="259045"/>
    <xdr:sp macro="" textlink="">
      <xdr:nvSpPr>
        <xdr:cNvPr id="448" name="テキスト ボックス 447">
          <a:extLst>
            <a:ext uri="{FF2B5EF4-FFF2-40B4-BE49-F238E27FC236}">
              <a16:creationId xmlns:a16="http://schemas.microsoft.com/office/drawing/2014/main" id="{F989DF3A-BE90-451E-BAD2-8C201D324D36}"/>
            </a:ext>
          </a:extLst>
        </xdr:cNvPr>
        <xdr:cNvSpPr txBox="1"/>
      </xdr:nvSpPr>
      <xdr:spPr>
        <a:xfrm>
          <a:off x="15798800" y="2925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156845</xdr:rowOff>
    </xdr:from>
    <xdr:to>
      <xdr:col>22</xdr:col>
      <xdr:colOff>203200</xdr:colOff>
      <xdr:row>16</xdr:row>
      <xdr:rowOff>87545</xdr:rowOff>
    </xdr:to>
    <xdr:cxnSp macro="">
      <xdr:nvCxnSpPr>
        <xdr:cNvPr id="449" name="直線コネクタ 448">
          <a:extLst>
            <a:ext uri="{FF2B5EF4-FFF2-40B4-BE49-F238E27FC236}">
              <a16:creationId xmlns:a16="http://schemas.microsoft.com/office/drawing/2014/main" id="{81DC731E-FEB0-46C1-8D5C-FC155860DCE7}"/>
            </a:ext>
          </a:extLst>
        </xdr:cNvPr>
        <xdr:cNvCxnSpPr/>
      </xdr:nvCxnSpPr>
      <xdr:spPr>
        <a:xfrm flipV="1">
          <a:off x="14401800" y="2728595"/>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15706</xdr:rowOff>
    </xdr:from>
    <xdr:to>
      <xdr:col>22</xdr:col>
      <xdr:colOff>254000</xdr:colOff>
      <xdr:row>17</xdr:row>
      <xdr:rowOff>117306</xdr:rowOff>
    </xdr:to>
    <xdr:sp macro="" textlink="">
      <xdr:nvSpPr>
        <xdr:cNvPr id="450" name="フローチャート : 判断 449">
          <a:extLst>
            <a:ext uri="{FF2B5EF4-FFF2-40B4-BE49-F238E27FC236}">
              <a16:creationId xmlns:a16="http://schemas.microsoft.com/office/drawing/2014/main" id="{1D0B1D51-96F0-4AE5-938E-29F134DF6125}"/>
            </a:ext>
          </a:extLst>
        </xdr:cNvPr>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17</xdr:row>
      <xdr:rowOff>102083</xdr:rowOff>
    </xdr:from>
    <xdr:ext cx="762000" cy="259045"/>
    <xdr:sp macro="" textlink="">
      <xdr:nvSpPr>
        <xdr:cNvPr id="451" name="テキスト ボックス 450">
          <a:extLst>
            <a:ext uri="{FF2B5EF4-FFF2-40B4-BE49-F238E27FC236}">
              <a16:creationId xmlns:a16="http://schemas.microsoft.com/office/drawing/2014/main" id="{A76A59BC-3D99-43BA-A72F-DDCB150A63BF}"/>
            </a:ext>
          </a:extLst>
        </xdr:cNvPr>
        <xdr:cNvSpPr txBox="1"/>
      </xdr:nvSpPr>
      <xdr:spPr>
        <a:xfrm>
          <a:off x="14909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87545</xdr:rowOff>
    </xdr:from>
    <xdr:to>
      <xdr:col>21</xdr:col>
      <xdr:colOff>0</xdr:colOff>
      <xdr:row>18</xdr:row>
      <xdr:rowOff>12488</xdr:rowOff>
    </xdr:to>
    <xdr:cxnSp macro="">
      <xdr:nvCxnSpPr>
        <xdr:cNvPr id="452" name="直線コネクタ 451">
          <a:extLst>
            <a:ext uri="{FF2B5EF4-FFF2-40B4-BE49-F238E27FC236}">
              <a16:creationId xmlns:a16="http://schemas.microsoft.com/office/drawing/2014/main" id="{2879E106-309D-42A8-B3CC-194CE62E0601}"/>
            </a:ext>
          </a:extLst>
        </xdr:cNvPr>
        <xdr:cNvCxnSpPr/>
      </xdr:nvCxnSpPr>
      <xdr:spPr>
        <a:xfrm flipV="1">
          <a:off x="13512800" y="2830745"/>
          <a:ext cx="889000" cy="26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158877</xdr:rowOff>
    </xdr:from>
    <xdr:to>
      <xdr:col>21</xdr:col>
      <xdr:colOff>50800</xdr:colOff>
      <xdr:row>18</xdr:row>
      <xdr:rowOff>89027</xdr:rowOff>
    </xdr:to>
    <xdr:sp macro="" textlink="">
      <xdr:nvSpPr>
        <xdr:cNvPr id="453" name="フローチャート : 判断 452">
          <a:extLst>
            <a:ext uri="{FF2B5EF4-FFF2-40B4-BE49-F238E27FC236}">
              <a16:creationId xmlns:a16="http://schemas.microsoft.com/office/drawing/2014/main" id="{793ADB38-C108-40B6-8415-D336F04A9D6E}"/>
            </a:ext>
          </a:extLst>
        </xdr:cNvPr>
        <xdr:cNvSpPr/>
      </xdr:nvSpPr>
      <xdr:spPr>
        <a:xfrm>
          <a:off x="14351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18</xdr:row>
      <xdr:rowOff>73804</xdr:rowOff>
    </xdr:from>
    <xdr:ext cx="762000" cy="259045"/>
    <xdr:sp macro="" textlink="">
      <xdr:nvSpPr>
        <xdr:cNvPr id="454" name="テキスト ボックス 453">
          <a:extLst>
            <a:ext uri="{FF2B5EF4-FFF2-40B4-BE49-F238E27FC236}">
              <a16:creationId xmlns:a16="http://schemas.microsoft.com/office/drawing/2014/main" id="{6EC794FF-5C5B-4375-830E-D4BFC5E3B087}"/>
            </a:ext>
          </a:extLst>
        </xdr:cNvPr>
        <xdr:cNvSpPr txBox="1"/>
      </xdr:nvSpPr>
      <xdr:spPr>
        <a:xfrm>
          <a:off x="14020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55" name="フローチャート : 判断 454">
          <a:extLst>
            <a:ext uri="{FF2B5EF4-FFF2-40B4-BE49-F238E27FC236}">
              <a16:creationId xmlns:a16="http://schemas.microsoft.com/office/drawing/2014/main" id="{3CED0573-6CC0-4907-928F-E6FD3DA345FE}"/>
            </a:ext>
          </a:extLst>
        </xdr:cNvPr>
        <xdr:cNvSpPr/>
      </xdr:nvSpPr>
      <xdr:spPr>
        <a:xfrm>
          <a:off x="13462000" y="32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19</xdr:row>
      <xdr:rowOff>82525</xdr:rowOff>
    </xdr:from>
    <xdr:ext cx="762000" cy="259045"/>
    <xdr:sp macro="" textlink="">
      <xdr:nvSpPr>
        <xdr:cNvPr id="456" name="テキスト ボックス 455">
          <a:extLst>
            <a:ext uri="{FF2B5EF4-FFF2-40B4-BE49-F238E27FC236}">
              <a16:creationId xmlns:a16="http://schemas.microsoft.com/office/drawing/2014/main" id="{1E309FBC-49BB-4BD8-84B2-F377BFED92F6}"/>
            </a:ext>
          </a:extLst>
        </xdr:cNvPr>
        <xdr:cNvSpPr txBox="1"/>
      </xdr:nvSpPr>
      <xdr:spPr>
        <a:xfrm>
          <a:off x="13131800" y="334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E81BDAA9-3981-4E4D-9550-F77BA12E14EF}"/>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39F18034-E3E3-44B7-8B17-90A8883153EE}"/>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7C0F4575-E233-47BF-8756-7A1141F86D67}"/>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DE490CD0-12DD-4AA4-8522-1D5A4BD1403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DDC2C191-54B6-48B7-8325-63E6255EA79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107781</xdr:rowOff>
    </xdr:from>
    <xdr:to>
      <xdr:col>24</xdr:col>
      <xdr:colOff>609600</xdr:colOff>
      <xdr:row>15</xdr:row>
      <xdr:rowOff>37931</xdr:rowOff>
    </xdr:to>
    <xdr:sp macro="" textlink="">
      <xdr:nvSpPr>
        <xdr:cNvPr id="462" name="円/楕円 461">
          <a:extLst>
            <a:ext uri="{FF2B5EF4-FFF2-40B4-BE49-F238E27FC236}">
              <a16:creationId xmlns:a16="http://schemas.microsoft.com/office/drawing/2014/main" id="{AF8D5D77-9647-4D70-95ED-816F8A927BC6}"/>
            </a:ext>
          </a:extLst>
        </xdr:cNvPr>
        <xdr:cNvSpPr/>
      </xdr:nvSpPr>
      <xdr:spPr>
        <a:xfrm>
          <a:off x="16967200" y="25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13</xdr:row>
      <xdr:rowOff>124308</xdr:rowOff>
    </xdr:from>
    <xdr:ext cx="762000" cy="259045"/>
    <xdr:sp macro="" textlink="">
      <xdr:nvSpPr>
        <xdr:cNvPr id="463" name="将来負担の状況該当値テキスト">
          <a:extLst>
            <a:ext uri="{FF2B5EF4-FFF2-40B4-BE49-F238E27FC236}">
              <a16:creationId xmlns:a16="http://schemas.microsoft.com/office/drawing/2014/main" id="{F36BFD46-08D5-4D80-87DD-8EBC5F004329}"/>
            </a:ext>
          </a:extLst>
        </xdr:cNvPr>
        <xdr:cNvSpPr txBox="1"/>
      </xdr:nvSpPr>
      <xdr:spPr>
        <a:xfrm>
          <a:off x="17106900" y="235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73872</xdr:rowOff>
    </xdr:from>
    <xdr:to>
      <xdr:col>23</xdr:col>
      <xdr:colOff>457200</xdr:colOff>
      <xdr:row>16</xdr:row>
      <xdr:rowOff>4022</xdr:rowOff>
    </xdr:to>
    <xdr:sp macro="" textlink="">
      <xdr:nvSpPr>
        <xdr:cNvPr id="464" name="円/楕円 463">
          <a:extLst>
            <a:ext uri="{FF2B5EF4-FFF2-40B4-BE49-F238E27FC236}">
              <a16:creationId xmlns:a16="http://schemas.microsoft.com/office/drawing/2014/main" id="{886B9A5E-71BF-457E-AB59-7CBF267CCF95}"/>
            </a:ext>
          </a:extLst>
        </xdr:cNvPr>
        <xdr:cNvSpPr/>
      </xdr:nvSpPr>
      <xdr:spPr>
        <a:xfrm>
          <a:off x="16129000" y="264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14</xdr:row>
      <xdr:rowOff>14199</xdr:rowOff>
    </xdr:from>
    <xdr:ext cx="736600" cy="259045"/>
    <xdr:sp macro="" textlink="">
      <xdr:nvSpPr>
        <xdr:cNvPr id="465" name="テキスト ボックス 464">
          <a:extLst>
            <a:ext uri="{FF2B5EF4-FFF2-40B4-BE49-F238E27FC236}">
              <a16:creationId xmlns:a16="http://schemas.microsoft.com/office/drawing/2014/main" id="{EF7C6D02-AFA9-4BCE-B947-32B8933BE1E7}"/>
            </a:ext>
          </a:extLst>
        </xdr:cNvPr>
        <xdr:cNvSpPr txBox="1"/>
      </xdr:nvSpPr>
      <xdr:spPr>
        <a:xfrm>
          <a:off x="15798800" y="2414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106045</xdr:rowOff>
    </xdr:from>
    <xdr:to>
      <xdr:col>22</xdr:col>
      <xdr:colOff>254000</xdr:colOff>
      <xdr:row>16</xdr:row>
      <xdr:rowOff>36195</xdr:rowOff>
    </xdr:to>
    <xdr:sp macro="" textlink="">
      <xdr:nvSpPr>
        <xdr:cNvPr id="466" name="円/楕円 465">
          <a:extLst>
            <a:ext uri="{FF2B5EF4-FFF2-40B4-BE49-F238E27FC236}">
              <a16:creationId xmlns:a16="http://schemas.microsoft.com/office/drawing/2014/main" id="{C626B64C-A6ED-4269-B9C9-08BEB4BEA430}"/>
            </a:ext>
          </a:extLst>
        </xdr:cNvPr>
        <xdr:cNvSpPr/>
      </xdr:nvSpPr>
      <xdr:spPr>
        <a:xfrm>
          <a:off x="15240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14</xdr:row>
      <xdr:rowOff>46372</xdr:rowOff>
    </xdr:from>
    <xdr:ext cx="762000" cy="259045"/>
    <xdr:sp macro="" textlink="">
      <xdr:nvSpPr>
        <xdr:cNvPr id="467" name="テキスト ボックス 466">
          <a:extLst>
            <a:ext uri="{FF2B5EF4-FFF2-40B4-BE49-F238E27FC236}">
              <a16:creationId xmlns:a16="http://schemas.microsoft.com/office/drawing/2014/main" id="{BCACA1DD-36BA-4C1B-82EB-EB9452C6BC4A}"/>
            </a:ext>
          </a:extLst>
        </xdr:cNvPr>
        <xdr:cNvSpPr txBox="1"/>
      </xdr:nvSpPr>
      <xdr:spPr>
        <a:xfrm>
          <a:off x="14909800" y="244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36745</xdr:rowOff>
    </xdr:from>
    <xdr:to>
      <xdr:col>21</xdr:col>
      <xdr:colOff>50800</xdr:colOff>
      <xdr:row>16</xdr:row>
      <xdr:rowOff>138345</xdr:rowOff>
    </xdr:to>
    <xdr:sp macro="" textlink="">
      <xdr:nvSpPr>
        <xdr:cNvPr id="468" name="円/楕円 467">
          <a:extLst>
            <a:ext uri="{FF2B5EF4-FFF2-40B4-BE49-F238E27FC236}">
              <a16:creationId xmlns:a16="http://schemas.microsoft.com/office/drawing/2014/main" id="{C5BC9A90-5F12-4360-85DE-B3B0FC7C53EA}"/>
            </a:ext>
          </a:extLst>
        </xdr:cNvPr>
        <xdr:cNvSpPr/>
      </xdr:nvSpPr>
      <xdr:spPr>
        <a:xfrm>
          <a:off x="14351000" y="277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14</xdr:row>
      <xdr:rowOff>148522</xdr:rowOff>
    </xdr:from>
    <xdr:ext cx="762000" cy="259045"/>
    <xdr:sp macro="" textlink="">
      <xdr:nvSpPr>
        <xdr:cNvPr id="469" name="テキスト ボックス 468">
          <a:extLst>
            <a:ext uri="{FF2B5EF4-FFF2-40B4-BE49-F238E27FC236}">
              <a16:creationId xmlns:a16="http://schemas.microsoft.com/office/drawing/2014/main" id="{FBBF9378-CEC2-4710-96BE-5BFE10E2A602}"/>
            </a:ext>
          </a:extLst>
        </xdr:cNvPr>
        <xdr:cNvSpPr txBox="1"/>
      </xdr:nvSpPr>
      <xdr:spPr>
        <a:xfrm>
          <a:off x="14020800" y="254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133138</xdr:rowOff>
    </xdr:from>
    <xdr:to>
      <xdr:col>19</xdr:col>
      <xdr:colOff>533400</xdr:colOff>
      <xdr:row>18</xdr:row>
      <xdr:rowOff>63288</xdr:rowOff>
    </xdr:to>
    <xdr:sp macro="" textlink="">
      <xdr:nvSpPr>
        <xdr:cNvPr id="470" name="円/楕円 469">
          <a:extLst>
            <a:ext uri="{FF2B5EF4-FFF2-40B4-BE49-F238E27FC236}">
              <a16:creationId xmlns:a16="http://schemas.microsoft.com/office/drawing/2014/main" id="{F7B117E1-3308-4BB8-A71E-D9F5B16CCD6B}"/>
            </a:ext>
          </a:extLst>
        </xdr:cNvPr>
        <xdr:cNvSpPr/>
      </xdr:nvSpPr>
      <xdr:spPr>
        <a:xfrm>
          <a:off x="13462000" y="304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16</xdr:row>
      <xdr:rowOff>73465</xdr:rowOff>
    </xdr:from>
    <xdr:ext cx="762000" cy="259045"/>
    <xdr:sp macro="" textlink="">
      <xdr:nvSpPr>
        <xdr:cNvPr id="471" name="テキスト ボックス 470">
          <a:extLst>
            <a:ext uri="{FF2B5EF4-FFF2-40B4-BE49-F238E27FC236}">
              <a16:creationId xmlns:a16="http://schemas.microsoft.com/office/drawing/2014/main" id="{EE744DBF-04DA-4669-A448-6F0FE76F4827}"/>
            </a:ext>
          </a:extLst>
        </xdr:cNvPr>
        <xdr:cNvSpPr txBox="1"/>
      </xdr:nvSpPr>
      <xdr:spPr>
        <a:xfrm>
          <a:off x="13131800" y="281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69F04498-B27F-4D49-9078-CE2FAFA06B08}"/>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CB7C5DFD-05BD-4315-86F6-29F5AC7AE46B}"/>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FC68E34D-FEF8-4163-AE2D-3BDB3E7046B2}"/>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49C1D74F-DC74-4809-B400-6C5A71F4C797}"/>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大分県竹田市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FB067009-3892-4CA5-986F-281D981352DD}"/>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E9019FDD-2082-4442-8CA3-19E881FD3CF7}"/>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6D284A0F-BA61-4353-A5E6-0B16642CFAFE}"/>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F8DC530F-6ADC-4E85-A402-3E40806531EC}"/>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05A3CF37-7603-4C41-8F08-3B4373EB3977}"/>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1A7A85BE-F9D5-4B55-8C1B-DD6B4CD1AA99}"/>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82DC093C-8BAD-4466-B446-AF770E103B28}"/>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24,239
24,071
477.59
22,535,156
21,553,504
887,326
11,238,353
17,751,795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7C820816-37FB-4B1E-BC9F-4C087C9D0F8D}"/>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2A276EF7-7271-4637-81C6-F91C47A77633}"/>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D2A7D83D-771A-4E2D-AABA-34144AB29638}"/>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6.2
23.4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377CB9D6-CA07-49F6-8A80-7899DE2055FA}"/>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1CE36B7F-E4D5-427B-8D0C-A252FEBF416E}"/>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93CB6AD2-7CAD-4F51-8098-96CC5279A14B}"/>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65E32C0B-AD7B-4A5E-9D60-141860650409}"/>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33B8DD58-F75D-4F60-AA6C-0772FB4A5C6C}"/>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EABB8CF4-2228-4FF2-B7D3-6154C7C30346}"/>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6C363089-2CF1-4888-B507-564F92D803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B72B700E-D959-4E50-A725-C740CF5AD73C}"/>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5469464D-4001-4936-9EC3-4604AC6F6795}"/>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174454AD-CBC4-4B90-922A-D6F5105A4DB7}"/>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88FE8005-ECCC-4BB3-A9F0-4A972E3C361F}"/>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6951868D-F5A8-4DC3-84CD-39653063E588}"/>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F4EAA76A-81C9-4AE0-849C-0335D8F2ACB4}"/>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E1DF0608-25B5-4B4C-8AEA-D873766A04C7}"/>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31AEA052-FB21-4F48-B343-41AEE0906F8E}"/>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a:extLst>
            <a:ext uri="{FF2B5EF4-FFF2-40B4-BE49-F238E27FC236}">
              <a16:creationId xmlns:a16="http://schemas.microsoft.com/office/drawing/2014/main" id="{C6D922B9-09FC-4568-AB56-A98112707E65}"/>
            </a:ext>
          </a:extLst>
        </xdr:cNvPr>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64560"/>
    <xdr:sp macro="" textlink="">
      <xdr:nvSpPr>
        <xdr:cNvPr id="32" name="テキスト ボックス 31">
          <a:extLst>
            <a:ext uri="{FF2B5EF4-FFF2-40B4-BE49-F238E27FC236}">
              <a16:creationId xmlns:a16="http://schemas.microsoft.com/office/drawing/2014/main" id="{E8ED4D87-F714-4249-8AE7-03AFB58E61D5}"/>
            </a:ext>
          </a:extLst>
        </xdr:cNvPr>
        <xdr:cNvSpPr txBox="1"/>
      </xdr:nvSpPr>
      <xdr:spPr>
        <a:xfrm>
          <a:off x="69850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a:extLst>
            <a:ext uri="{FF2B5EF4-FFF2-40B4-BE49-F238E27FC236}">
              <a16:creationId xmlns:a16="http://schemas.microsoft.com/office/drawing/2014/main" id="{CEE07164-99C9-4578-B0B9-BBB71DDBE1D8}"/>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a:extLst>
            <a:ext uri="{FF2B5EF4-FFF2-40B4-BE49-F238E27FC236}">
              <a16:creationId xmlns:a16="http://schemas.microsoft.com/office/drawing/2014/main" id="{3FE5ECE5-AF2B-460B-A9EE-2458077A168E}"/>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a:extLst>
            <a:ext uri="{FF2B5EF4-FFF2-40B4-BE49-F238E27FC236}">
              <a16:creationId xmlns:a16="http://schemas.microsoft.com/office/drawing/2014/main" id="{642850F8-4842-403F-B0A4-AC6A2B395F49}"/>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a:extLst>
            <a:ext uri="{FF2B5EF4-FFF2-40B4-BE49-F238E27FC236}">
              <a16:creationId xmlns:a16="http://schemas.microsoft.com/office/drawing/2014/main" id="{CF3A3894-4622-4331-A922-68540716F8FE}"/>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a:extLst>
            <a:ext uri="{FF2B5EF4-FFF2-40B4-BE49-F238E27FC236}">
              <a16:creationId xmlns:a16="http://schemas.microsoft.com/office/drawing/2014/main" id="{03074F25-E932-47E3-A59A-4ED68C7E8E4E}"/>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a:extLst>
            <a:ext uri="{FF2B5EF4-FFF2-40B4-BE49-F238E27FC236}">
              <a16:creationId xmlns:a16="http://schemas.microsoft.com/office/drawing/2014/main" id="{A6F123EE-1013-4685-AFA3-DCE94BDA5EB9}"/>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a:extLst>
            <a:ext uri="{FF2B5EF4-FFF2-40B4-BE49-F238E27FC236}">
              <a16:creationId xmlns:a16="http://schemas.microsoft.com/office/drawing/2014/main" id="{F010B4CD-5C38-4F8B-BC96-24EF0E887F8A}"/>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a:extLst>
            <a:ext uri="{FF2B5EF4-FFF2-40B4-BE49-F238E27FC236}">
              <a16:creationId xmlns:a16="http://schemas.microsoft.com/office/drawing/2014/main" id="{1A5700B7-875F-45C4-AEA7-3480A4494F34}"/>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a:extLst>
            <a:ext uri="{FF2B5EF4-FFF2-40B4-BE49-F238E27FC236}">
              <a16:creationId xmlns:a16="http://schemas.microsoft.com/office/drawing/2014/main" id="{243A5BBE-3FE0-447B-8534-785ADA374973}"/>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a:extLst>
            <a:ext uri="{FF2B5EF4-FFF2-40B4-BE49-F238E27FC236}">
              <a16:creationId xmlns:a16="http://schemas.microsoft.com/office/drawing/2014/main" id="{802015A6-679D-446A-B66B-57D59F18122B}"/>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a:extLst>
            <a:ext uri="{FF2B5EF4-FFF2-40B4-BE49-F238E27FC236}">
              <a16:creationId xmlns:a16="http://schemas.microsoft.com/office/drawing/2014/main" id="{854DC558-D071-4B26-8B7F-5703AB4406C3}"/>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人口千人当たりの職員数が、全国・県内平均を大きく上回って類似団体で最低となっていることから、経常収支比率に占める人件費の割合が非常に高い。</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数値としては高止まりの状態であるが、これまでの職員数の削減などにより指標としては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削減効果はでできている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今後も、行財政改革大綱や定員管理計画に沿って、職員数の適正化・職員給の見直し等を行い、人件費の削減に努めていく。</a:t>
          </a: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8B6BA664-0C13-4B6F-8066-DC469ACDF50E}"/>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a:extLst>
            <a:ext uri="{FF2B5EF4-FFF2-40B4-BE49-F238E27FC236}">
              <a16:creationId xmlns:a16="http://schemas.microsoft.com/office/drawing/2014/main" id="{3DAD70BC-7B85-49BC-B97F-93D54A240647}"/>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a:extLst>
            <a:ext uri="{FF2B5EF4-FFF2-40B4-BE49-F238E27FC236}">
              <a16:creationId xmlns:a16="http://schemas.microsoft.com/office/drawing/2014/main" id="{5905DDE2-5750-469D-B789-D8A51D666281}"/>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a:extLst>
            <a:ext uri="{FF2B5EF4-FFF2-40B4-BE49-F238E27FC236}">
              <a16:creationId xmlns:a16="http://schemas.microsoft.com/office/drawing/2014/main" id="{B4355A4D-F105-4A74-85B5-F41C21C0458E}"/>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a:extLst>
            <a:ext uri="{FF2B5EF4-FFF2-40B4-BE49-F238E27FC236}">
              <a16:creationId xmlns:a16="http://schemas.microsoft.com/office/drawing/2014/main" id="{30EF86E5-34C3-46CB-BCAB-7E329817F0BA}"/>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a:extLst>
            <a:ext uri="{FF2B5EF4-FFF2-40B4-BE49-F238E27FC236}">
              <a16:creationId xmlns:a16="http://schemas.microsoft.com/office/drawing/2014/main" id="{58F11D4B-E2AC-4EC8-BC67-02E29CE190A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a:extLst>
            <a:ext uri="{FF2B5EF4-FFF2-40B4-BE49-F238E27FC236}">
              <a16:creationId xmlns:a16="http://schemas.microsoft.com/office/drawing/2014/main" id="{37ED1D76-2A62-41F8-98FD-12DCF0EDD717}"/>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a:extLst>
            <a:ext uri="{FF2B5EF4-FFF2-40B4-BE49-F238E27FC236}">
              <a16:creationId xmlns:a16="http://schemas.microsoft.com/office/drawing/2014/main" id="{B543EF1C-E2F7-401D-9D24-FA7AAC033BDE}"/>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a:extLst>
            <a:ext uri="{FF2B5EF4-FFF2-40B4-BE49-F238E27FC236}">
              <a16:creationId xmlns:a16="http://schemas.microsoft.com/office/drawing/2014/main" id="{C3BBB538-406C-4926-9186-1657AA5B6D3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a:extLst>
            <a:ext uri="{FF2B5EF4-FFF2-40B4-BE49-F238E27FC236}">
              <a16:creationId xmlns:a16="http://schemas.microsoft.com/office/drawing/2014/main" id="{0A4B674A-A289-48CA-B381-5BD041CF7B81}"/>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a:extLst>
            <a:ext uri="{FF2B5EF4-FFF2-40B4-BE49-F238E27FC236}">
              <a16:creationId xmlns:a16="http://schemas.microsoft.com/office/drawing/2014/main" id="{3A465C39-F090-49F1-A69A-1836E912E412}"/>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a:extLst>
            <a:ext uri="{FF2B5EF4-FFF2-40B4-BE49-F238E27FC236}">
              <a16:creationId xmlns:a16="http://schemas.microsoft.com/office/drawing/2014/main" id="{90C93FB4-3604-4246-9954-80A7D0F151FF}"/>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a:extLst>
            <a:ext uri="{FF2B5EF4-FFF2-40B4-BE49-F238E27FC236}">
              <a16:creationId xmlns:a16="http://schemas.microsoft.com/office/drawing/2014/main" id="{FC54E697-4CCE-4ACA-B2C6-7876E3CEB5C7}"/>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a:extLst>
            <a:ext uri="{FF2B5EF4-FFF2-40B4-BE49-F238E27FC236}">
              <a16:creationId xmlns:a16="http://schemas.microsoft.com/office/drawing/2014/main" id="{89349D1F-3473-40A0-850B-BB27192CE936}"/>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a:extLst>
            <a:ext uri="{FF2B5EF4-FFF2-40B4-BE49-F238E27FC236}">
              <a16:creationId xmlns:a16="http://schemas.microsoft.com/office/drawing/2014/main" id="{47050E1D-2571-4161-8BE4-32C77AA572FB}"/>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a:extLst>
            <a:ext uri="{FF2B5EF4-FFF2-40B4-BE49-F238E27FC236}">
              <a16:creationId xmlns:a16="http://schemas.microsoft.com/office/drawing/2014/main" id="{047577AF-9D2D-49DF-9864-7945E3E9A82D}"/>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a:extLst>
            <a:ext uri="{FF2B5EF4-FFF2-40B4-BE49-F238E27FC236}">
              <a16:creationId xmlns:a16="http://schemas.microsoft.com/office/drawing/2014/main" id="{9B8FB3E3-6F43-452B-A622-F8DF15C7685E}"/>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a:extLst>
            <a:ext uri="{FF2B5EF4-FFF2-40B4-BE49-F238E27FC236}">
              <a16:creationId xmlns:a16="http://schemas.microsoft.com/office/drawing/2014/main" id="{9A2BF36D-F559-459F-88A2-F998CF68316C}"/>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82913</xdr:rowOff>
    </xdr:from>
    <xdr:to>
      <xdr:col>7</xdr:col>
      <xdr:colOff>15875</xdr:colOff>
      <xdr:row>38</xdr:row>
      <xdr:rowOff>120469</xdr:rowOff>
    </xdr:to>
    <xdr:cxnSp macro="">
      <xdr:nvCxnSpPr>
        <xdr:cNvPr id="62" name="直線コネクタ 61">
          <a:extLst>
            <a:ext uri="{FF2B5EF4-FFF2-40B4-BE49-F238E27FC236}">
              <a16:creationId xmlns:a16="http://schemas.microsoft.com/office/drawing/2014/main" id="{C317C895-5CB4-4E32-8101-1425317E3AB1}"/>
            </a:ext>
          </a:extLst>
        </xdr:cNvPr>
        <xdr:cNvCxnSpPr/>
      </xdr:nvCxnSpPr>
      <xdr:spPr>
        <a:xfrm flipV="1">
          <a:off x="4826000" y="5740763"/>
          <a:ext cx="0" cy="89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92546</xdr:rowOff>
    </xdr:from>
    <xdr:ext cx="762000" cy="259045"/>
    <xdr:sp macro="" textlink="">
      <xdr:nvSpPr>
        <xdr:cNvPr id="63" name="人件費最小値テキスト">
          <a:extLst>
            <a:ext uri="{FF2B5EF4-FFF2-40B4-BE49-F238E27FC236}">
              <a16:creationId xmlns:a16="http://schemas.microsoft.com/office/drawing/2014/main" id="{81B523F0-4E84-4A7B-B6B9-D69010BA0C3F}"/>
            </a:ext>
          </a:extLst>
        </xdr:cNvPr>
        <xdr:cNvSpPr txBox="1"/>
      </xdr:nvSpPr>
      <xdr:spPr>
        <a:xfrm>
          <a:off x="4914900" y="660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38</xdr:row>
      <xdr:rowOff>120469</xdr:rowOff>
    </xdr:from>
    <xdr:to>
      <xdr:col>7</xdr:col>
      <xdr:colOff>104775</xdr:colOff>
      <xdr:row>38</xdr:row>
      <xdr:rowOff>120469</xdr:rowOff>
    </xdr:to>
    <xdr:cxnSp macro="">
      <xdr:nvCxnSpPr>
        <xdr:cNvPr id="64" name="直線コネクタ 63">
          <a:extLst>
            <a:ext uri="{FF2B5EF4-FFF2-40B4-BE49-F238E27FC236}">
              <a16:creationId xmlns:a16="http://schemas.microsoft.com/office/drawing/2014/main" id="{4F50C823-7D89-4067-80E2-A5BD0ABE576A}"/>
            </a:ext>
          </a:extLst>
        </xdr:cNvPr>
        <xdr:cNvCxnSpPr/>
      </xdr:nvCxnSpPr>
      <xdr:spPr>
        <a:xfrm>
          <a:off x="4737100" y="6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169290</xdr:rowOff>
    </xdr:from>
    <xdr:ext cx="762000" cy="259045"/>
    <xdr:sp macro="" textlink="">
      <xdr:nvSpPr>
        <xdr:cNvPr id="65" name="人件費最大値テキスト">
          <a:extLst>
            <a:ext uri="{FF2B5EF4-FFF2-40B4-BE49-F238E27FC236}">
              <a16:creationId xmlns:a16="http://schemas.microsoft.com/office/drawing/2014/main" id="{FCAA4D85-8DBF-4B7F-A354-B128E7B77C71}"/>
            </a:ext>
          </a:extLst>
        </xdr:cNvPr>
        <xdr:cNvSpPr txBox="1"/>
      </xdr:nvSpPr>
      <xdr:spPr>
        <a:xfrm>
          <a:off x="4914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33</xdr:row>
      <xdr:rowOff>82913</xdr:rowOff>
    </xdr:from>
    <xdr:to>
      <xdr:col>7</xdr:col>
      <xdr:colOff>104775</xdr:colOff>
      <xdr:row>33</xdr:row>
      <xdr:rowOff>82913</xdr:rowOff>
    </xdr:to>
    <xdr:cxnSp macro="">
      <xdr:nvCxnSpPr>
        <xdr:cNvPr id="66" name="直線コネクタ 65">
          <a:extLst>
            <a:ext uri="{FF2B5EF4-FFF2-40B4-BE49-F238E27FC236}">
              <a16:creationId xmlns:a16="http://schemas.microsoft.com/office/drawing/2014/main" id="{79250B92-59D9-46CA-90CB-7A8CA41DBF0A}"/>
            </a:ext>
          </a:extLst>
        </xdr:cNvPr>
        <xdr:cNvCxnSpPr/>
      </xdr:nvCxnSpPr>
      <xdr:spPr>
        <a:xfrm>
          <a:off x="4737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120469</xdr:rowOff>
    </xdr:from>
    <xdr:to>
      <xdr:col>7</xdr:col>
      <xdr:colOff>15875</xdr:colOff>
      <xdr:row>39</xdr:row>
      <xdr:rowOff>86178</xdr:rowOff>
    </xdr:to>
    <xdr:cxnSp macro="">
      <xdr:nvCxnSpPr>
        <xdr:cNvPr id="67" name="直線コネクタ 66">
          <a:extLst>
            <a:ext uri="{FF2B5EF4-FFF2-40B4-BE49-F238E27FC236}">
              <a16:creationId xmlns:a16="http://schemas.microsoft.com/office/drawing/2014/main" id="{FC84FCCC-C5A2-4015-B40E-3CA72BBDB69A}"/>
            </a:ext>
          </a:extLst>
        </xdr:cNvPr>
        <xdr:cNvCxnSpPr/>
      </xdr:nvCxnSpPr>
      <xdr:spPr>
        <a:xfrm flipV="1">
          <a:off x="3987800" y="6635569"/>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104157</xdr:rowOff>
    </xdr:from>
    <xdr:ext cx="762000" cy="259045"/>
    <xdr:sp macro="" textlink="">
      <xdr:nvSpPr>
        <xdr:cNvPr id="68" name="人件費平均値テキスト">
          <a:extLst>
            <a:ext uri="{FF2B5EF4-FFF2-40B4-BE49-F238E27FC236}">
              <a16:creationId xmlns:a16="http://schemas.microsoft.com/office/drawing/2014/main" id="{5F190B8D-F286-4F05-AA5F-5F312181D621}"/>
            </a:ext>
          </a:extLst>
        </xdr:cNvPr>
        <xdr:cNvSpPr txBox="1"/>
      </xdr:nvSpPr>
      <xdr:spPr>
        <a:xfrm>
          <a:off x="4914900" y="5933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87630</xdr:rowOff>
    </xdr:from>
    <xdr:to>
      <xdr:col>7</xdr:col>
      <xdr:colOff>66675</xdr:colOff>
      <xdr:row>36</xdr:row>
      <xdr:rowOff>17780</xdr:rowOff>
    </xdr:to>
    <xdr:sp macro="" textlink="">
      <xdr:nvSpPr>
        <xdr:cNvPr id="69" name="フローチャート : 判断 68">
          <a:extLst>
            <a:ext uri="{FF2B5EF4-FFF2-40B4-BE49-F238E27FC236}">
              <a16:creationId xmlns:a16="http://schemas.microsoft.com/office/drawing/2014/main" id="{B15DE78C-E530-4C7A-972C-ECB783450A8B}"/>
            </a:ext>
          </a:extLst>
        </xdr:cNvPr>
        <xdr:cNvSpPr/>
      </xdr:nvSpPr>
      <xdr:spPr>
        <a:xfrm>
          <a:off x="4775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39</xdr:row>
      <xdr:rowOff>14333</xdr:rowOff>
    </xdr:from>
    <xdr:to>
      <xdr:col>5</xdr:col>
      <xdr:colOff>549275</xdr:colOff>
      <xdr:row>39</xdr:row>
      <xdr:rowOff>86178</xdr:rowOff>
    </xdr:to>
    <xdr:cxnSp macro="">
      <xdr:nvCxnSpPr>
        <xdr:cNvPr id="70" name="直線コネクタ 69">
          <a:extLst>
            <a:ext uri="{FF2B5EF4-FFF2-40B4-BE49-F238E27FC236}">
              <a16:creationId xmlns:a16="http://schemas.microsoft.com/office/drawing/2014/main" id="{7CE6F67F-F788-4062-9375-51CAFD114563}"/>
            </a:ext>
          </a:extLst>
        </xdr:cNvPr>
        <xdr:cNvCxnSpPr/>
      </xdr:nvCxnSpPr>
      <xdr:spPr>
        <a:xfrm>
          <a:off x="3098800" y="670088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139881</xdr:rowOff>
    </xdr:from>
    <xdr:to>
      <xdr:col>5</xdr:col>
      <xdr:colOff>600075</xdr:colOff>
      <xdr:row>36</xdr:row>
      <xdr:rowOff>70031</xdr:rowOff>
    </xdr:to>
    <xdr:sp macro="" textlink="">
      <xdr:nvSpPr>
        <xdr:cNvPr id="71" name="フローチャート : 判断 70">
          <a:extLst>
            <a:ext uri="{FF2B5EF4-FFF2-40B4-BE49-F238E27FC236}">
              <a16:creationId xmlns:a16="http://schemas.microsoft.com/office/drawing/2014/main" id="{0CE80801-DBA6-4B14-96C4-C5FEAB6D45CA}"/>
            </a:ext>
          </a:extLst>
        </xdr:cNvPr>
        <xdr:cNvSpPr/>
      </xdr:nvSpPr>
      <xdr:spPr>
        <a:xfrm>
          <a:off x="3937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34</xdr:row>
      <xdr:rowOff>80208</xdr:rowOff>
    </xdr:from>
    <xdr:ext cx="736600" cy="259045"/>
    <xdr:sp macro="" textlink="">
      <xdr:nvSpPr>
        <xdr:cNvPr id="72" name="テキスト ボックス 71">
          <a:extLst>
            <a:ext uri="{FF2B5EF4-FFF2-40B4-BE49-F238E27FC236}">
              <a16:creationId xmlns:a16="http://schemas.microsoft.com/office/drawing/2014/main" id="{3AB2FAA6-570F-4380-A840-91E9A7E5FD6C}"/>
            </a:ext>
          </a:extLst>
        </xdr:cNvPr>
        <xdr:cNvSpPr txBox="1"/>
      </xdr:nvSpPr>
      <xdr:spPr>
        <a:xfrm>
          <a:off x="3606800" y="5909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94343</xdr:rowOff>
    </xdr:from>
    <xdr:to>
      <xdr:col>4</xdr:col>
      <xdr:colOff>346075</xdr:colOff>
      <xdr:row>39</xdr:row>
      <xdr:rowOff>14333</xdr:rowOff>
    </xdr:to>
    <xdr:cxnSp macro="">
      <xdr:nvCxnSpPr>
        <xdr:cNvPr id="73" name="直線コネクタ 72">
          <a:extLst>
            <a:ext uri="{FF2B5EF4-FFF2-40B4-BE49-F238E27FC236}">
              <a16:creationId xmlns:a16="http://schemas.microsoft.com/office/drawing/2014/main" id="{5BF03420-3D0E-46F1-9A6F-A530E8AFFD9A}"/>
            </a:ext>
          </a:extLst>
        </xdr:cNvPr>
        <xdr:cNvCxnSpPr/>
      </xdr:nvCxnSpPr>
      <xdr:spPr>
        <a:xfrm>
          <a:off x="2209800" y="660944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166007</xdr:rowOff>
    </xdr:from>
    <xdr:to>
      <xdr:col>4</xdr:col>
      <xdr:colOff>396875</xdr:colOff>
      <xdr:row>36</xdr:row>
      <xdr:rowOff>96157</xdr:rowOff>
    </xdr:to>
    <xdr:sp macro="" textlink="">
      <xdr:nvSpPr>
        <xdr:cNvPr id="74" name="フローチャート : 判断 73">
          <a:extLst>
            <a:ext uri="{FF2B5EF4-FFF2-40B4-BE49-F238E27FC236}">
              <a16:creationId xmlns:a16="http://schemas.microsoft.com/office/drawing/2014/main" id="{C9FA788E-ECCA-471A-8319-98C8F0C4C7F3}"/>
            </a:ext>
          </a:extLst>
        </xdr:cNvPr>
        <xdr:cNvSpPr/>
      </xdr:nvSpPr>
      <xdr:spPr>
        <a:xfrm>
          <a:off x="3048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34</xdr:row>
      <xdr:rowOff>106334</xdr:rowOff>
    </xdr:from>
    <xdr:ext cx="762000" cy="259045"/>
    <xdr:sp macro="" textlink="">
      <xdr:nvSpPr>
        <xdr:cNvPr id="75" name="テキスト ボックス 74">
          <a:extLst>
            <a:ext uri="{FF2B5EF4-FFF2-40B4-BE49-F238E27FC236}">
              <a16:creationId xmlns:a16="http://schemas.microsoft.com/office/drawing/2014/main" id="{4266B6B8-8163-4642-A15B-229312552FCD}"/>
            </a:ext>
          </a:extLst>
        </xdr:cNvPr>
        <xdr:cNvSpPr txBox="1"/>
      </xdr:nvSpPr>
      <xdr:spPr>
        <a:xfrm>
          <a:off x="2717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94343</xdr:rowOff>
    </xdr:from>
    <xdr:to>
      <xdr:col>3</xdr:col>
      <xdr:colOff>142875</xdr:colOff>
      <xdr:row>40</xdr:row>
      <xdr:rowOff>130266</xdr:rowOff>
    </xdr:to>
    <xdr:cxnSp macro="">
      <xdr:nvCxnSpPr>
        <xdr:cNvPr id="76" name="直線コネクタ 75">
          <a:extLst>
            <a:ext uri="{FF2B5EF4-FFF2-40B4-BE49-F238E27FC236}">
              <a16:creationId xmlns:a16="http://schemas.microsoft.com/office/drawing/2014/main" id="{8839FEE8-6FBD-450A-A4A6-9A64E319374F}"/>
            </a:ext>
          </a:extLst>
        </xdr:cNvPr>
        <xdr:cNvCxnSpPr/>
      </xdr:nvCxnSpPr>
      <xdr:spPr>
        <a:xfrm flipV="1">
          <a:off x="1320800" y="6609443"/>
          <a:ext cx="889000" cy="37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133350</xdr:rowOff>
    </xdr:from>
    <xdr:to>
      <xdr:col>3</xdr:col>
      <xdr:colOff>193675</xdr:colOff>
      <xdr:row>36</xdr:row>
      <xdr:rowOff>63500</xdr:rowOff>
    </xdr:to>
    <xdr:sp macro="" textlink="">
      <xdr:nvSpPr>
        <xdr:cNvPr id="77" name="フローチャート : 判断 76">
          <a:extLst>
            <a:ext uri="{FF2B5EF4-FFF2-40B4-BE49-F238E27FC236}">
              <a16:creationId xmlns:a16="http://schemas.microsoft.com/office/drawing/2014/main" id="{B9D4B0C0-1E5A-4B90-91A1-6A68C8A9C4E7}"/>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34</xdr:row>
      <xdr:rowOff>73677</xdr:rowOff>
    </xdr:from>
    <xdr:ext cx="762000" cy="259045"/>
    <xdr:sp macro="" textlink="">
      <xdr:nvSpPr>
        <xdr:cNvPr id="78" name="テキスト ボックス 77">
          <a:extLst>
            <a:ext uri="{FF2B5EF4-FFF2-40B4-BE49-F238E27FC236}">
              <a16:creationId xmlns:a16="http://schemas.microsoft.com/office/drawing/2014/main" id="{1FF93D62-70B3-417B-85D7-C4CEA4105DAB}"/>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66403</xdr:rowOff>
    </xdr:from>
    <xdr:to>
      <xdr:col>1</xdr:col>
      <xdr:colOff>676275</xdr:colOff>
      <xdr:row>36</xdr:row>
      <xdr:rowOff>168003</xdr:rowOff>
    </xdr:to>
    <xdr:sp macro="" textlink="">
      <xdr:nvSpPr>
        <xdr:cNvPr id="79" name="フローチャート : 判断 78">
          <a:extLst>
            <a:ext uri="{FF2B5EF4-FFF2-40B4-BE49-F238E27FC236}">
              <a16:creationId xmlns:a16="http://schemas.microsoft.com/office/drawing/2014/main" id="{FC065E40-EF6A-462D-8324-3F0EF9FB251F}"/>
            </a:ext>
          </a:extLst>
        </xdr:cNvPr>
        <xdr:cNvSpPr/>
      </xdr:nvSpPr>
      <xdr:spPr>
        <a:xfrm>
          <a:off x="1270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35</xdr:row>
      <xdr:rowOff>6730</xdr:rowOff>
    </xdr:from>
    <xdr:ext cx="762000" cy="259045"/>
    <xdr:sp macro="" textlink="">
      <xdr:nvSpPr>
        <xdr:cNvPr id="80" name="テキスト ボックス 79">
          <a:extLst>
            <a:ext uri="{FF2B5EF4-FFF2-40B4-BE49-F238E27FC236}">
              <a16:creationId xmlns:a16="http://schemas.microsoft.com/office/drawing/2014/main" id="{EDAB0292-7C89-4CE9-A779-F1A13B092513}"/>
            </a:ext>
          </a:extLst>
        </xdr:cNvPr>
        <xdr:cNvSpPr txBox="1"/>
      </xdr:nvSpPr>
      <xdr:spPr>
        <a:xfrm>
          <a:off x="939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2A333E0-8EAE-4024-B93D-7B1A2B1FF3A6}"/>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630CAF70-11F1-42E2-B670-B842992C979D}"/>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7A52F1F8-B929-47AF-A3C2-281D35E9C125}"/>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A93A2A9B-31A6-45C2-AAF4-5801F5915F58}"/>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964A3357-33D7-454A-AEDA-0BF7817A448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69669</xdr:rowOff>
    </xdr:from>
    <xdr:to>
      <xdr:col>7</xdr:col>
      <xdr:colOff>66675</xdr:colOff>
      <xdr:row>38</xdr:row>
      <xdr:rowOff>171269</xdr:rowOff>
    </xdr:to>
    <xdr:sp macro="" textlink="">
      <xdr:nvSpPr>
        <xdr:cNvPr id="86" name="円/楕円 85">
          <a:extLst>
            <a:ext uri="{FF2B5EF4-FFF2-40B4-BE49-F238E27FC236}">
              <a16:creationId xmlns:a16="http://schemas.microsoft.com/office/drawing/2014/main" id="{F097DF9D-95EB-491A-9761-C3910D00FCA2}"/>
            </a:ext>
          </a:extLst>
        </xdr:cNvPr>
        <xdr:cNvSpPr/>
      </xdr:nvSpPr>
      <xdr:spPr>
        <a:xfrm>
          <a:off x="47752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37</xdr:row>
      <xdr:rowOff>149696</xdr:rowOff>
    </xdr:from>
    <xdr:ext cx="762000" cy="259045"/>
    <xdr:sp macro="" textlink="">
      <xdr:nvSpPr>
        <xdr:cNvPr id="87" name="人件費該当値テキスト">
          <a:extLst>
            <a:ext uri="{FF2B5EF4-FFF2-40B4-BE49-F238E27FC236}">
              <a16:creationId xmlns:a16="http://schemas.microsoft.com/office/drawing/2014/main" id="{177C8CF2-5329-4077-B757-117552B6638F}"/>
            </a:ext>
          </a:extLst>
        </xdr:cNvPr>
        <xdr:cNvSpPr txBox="1"/>
      </xdr:nvSpPr>
      <xdr:spPr>
        <a:xfrm>
          <a:off x="4914900" y="649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35378</xdr:rowOff>
    </xdr:from>
    <xdr:to>
      <xdr:col>5</xdr:col>
      <xdr:colOff>600075</xdr:colOff>
      <xdr:row>39</xdr:row>
      <xdr:rowOff>136978</xdr:rowOff>
    </xdr:to>
    <xdr:sp macro="" textlink="">
      <xdr:nvSpPr>
        <xdr:cNvPr id="88" name="円/楕円 87">
          <a:extLst>
            <a:ext uri="{FF2B5EF4-FFF2-40B4-BE49-F238E27FC236}">
              <a16:creationId xmlns:a16="http://schemas.microsoft.com/office/drawing/2014/main" id="{9C920421-EE36-4D5C-B517-4F91C2180862}"/>
            </a:ext>
          </a:extLst>
        </xdr:cNvPr>
        <xdr:cNvSpPr/>
      </xdr:nvSpPr>
      <xdr:spPr>
        <a:xfrm>
          <a:off x="3937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39</xdr:row>
      <xdr:rowOff>121755</xdr:rowOff>
    </xdr:from>
    <xdr:ext cx="736600" cy="259045"/>
    <xdr:sp macro="" textlink="">
      <xdr:nvSpPr>
        <xdr:cNvPr id="89" name="テキスト ボックス 88">
          <a:extLst>
            <a:ext uri="{FF2B5EF4-FFF2-40B4-BE49-F238E27FC236}">
              <a16:creationId xmlns:a16="http://schemas.microsoft.com/office/drawing/2014/main" id="{1F864137-56BF-4068-8316-3C7CADB56F68}"/>
            </a:ext>
          </a:extLst>
        </xdr:cNvPr>
        <xdr:cNvSpPr txBox="1"/>
      </xdr:nvSpPr>
      <xdr:spPr>
        <a:xfrm>
          <a:off x="3606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134983</xdr:rowOff>
    </xdr:from>
    <xdr:to>
      <xdr:col>4</xdr:col>
      <xdr:colOff>396875</xdr:colOff>
      <xdr:row>39</xdr:row>
      <xdr:rowOff>65133</xdr:rowOff>
    </xdr:to>
    <xdr:sp macro="" textlink="">
      <xdr:nvSpPr>
        <xdr:cNvPr id="90" name="円/楕円 89">
          <a:extLst>
            <a:ext uri="{FF2B5EF4-FFF2-40B4-BE49-F238E27FC236}">
              <a16:creationId xmlns:a16="http://schemas.microsoft.com/office/drawing/2014/main" id="{FDE39F7A-F3EC-464F-9C7A-FBECAD4980D8}"/>
            </a:ext>
          </a:extLst>
        </xdr:cNvPr>
        <xdr:cNvSpPr/>
      </xdr:nvSpPr>
      <xdr:spPr>
        <a:xfrm>
          <a:off x="3048000" y="665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39</xdr:row>
      <xdr:rowOff>49910</xdr:rowOff>
    </xdr:from>
    <xdr:ext cx="762000" cy="259045"/>
    <xdr:sp macro="" textlink="">
      <xdr:nvSpPr>
        <xdr:cNvPr id="91" name="テキスト ボックス 90">
          <a:extLst>
            <a:ext uri="{FF2B5EF4-FFF2-40B4-BE49-F238E27FC236}">
              <a16:creationId xmlns:a16="http://schemas.microsoft.com/office/drawing/2014/main" id="{F09F8891-ECBF-457B-BFD0-7B82A6B87024}"/>
            </a:ext>
          </a:extLst>
        </xdr:cNvPr>
        <xdr:cNvSpPr txBox="1"/>
      </xdr:nvSpPr>
      <xdr:spPr>
        <a:xfrm>
          <a:off x="2717800" y="673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43543</xdr:rowOff>
    </xdr:from>
    <xdr:to>
      <xdr:col>3</xdr:col>
      <xdr:colOff>193675</xdr:colOff>
      <xdr:row>38</xdr:row>
      <xdr:rowOff>145143</xdr:rowOff>
    </xdr:to>
    <xdr:sp macro="" textlink="">
      <xdr:nvSpPr>
        <xdr:cNvPr id="92" name="円/楕円 91">
          <a:extLst>
            <a:ext uri="{FF2B5EF4-FFF2-40B4-BE49-F238E27FC236}">
              <a16:creationId xmlns:a16="http://schemas.microsoft.com/office/drawing/2014/main" id="{29E45F36-F1C6-483C-9466-9BCCD0047999}"/>
            </a:ext>
          </a:extLst>
        </xdr:cNvPr>
        <xdr:cNvSpPr/>
      </xdr:nvSpPr>
      <xdr:spPr>
        <a:xfrm>
          <a:off x="2159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38</xdr:row>
      <xdr:rowOff>129920</xdr:rowOff>
    </xdr:from>
    <xdr:ext cx="762000" cy="259045"/>
    <xdr:sp macro="" textlink="">
      <xdr:nvSpPr>
        <xdr:cNvPr id="93" name="テキスト ボックス 92">
          <a:extLst>
            <a:ext uri="{FF2B5EF4-FFF2-40B4-BE49-F238E27FC236}">
              <a16:creationId xmlns:a16="http://schemas.microsoft.com/office/drawing/2014/main" id="{60933CA2-A1B3-4DFC-9D32-11039D8D516E}"/>
            </a:ext>
          </a:extLst>
        </xdr:cNvPr>
        <xdr:cNvSpPr txBox="1"/>
      </xdr:nvSpPr>
      <xdr:spPr>
        <a:xfrm>
          <a:off x="1828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79466</xdr:rowOff>
    </xdr:from>
    <xdr:to>
      <xdr:col>1</xdr:col>
      <xdr:colOff>676275</xdr:colOff>
      <xdr:row>41</xdr:row>
      <xdr:rowOff>9616</xdr:rowOff>
    </xdr:to>
    <xdr:sp macro="" textlink="">
      <xdr:nvSpPr>
        <xdr:cNvPr id="94" name="円/楕円 93">
          <a:extLst>
            <a:ext uri="{FF2B5EF4-FFF2-40B4-BE49-F238E27FC236}">
              <a16:creationId xmlns:a16="http://schemas.microsoft.com/office/drawing/2014/main" id="{BBCCEB64-6AE1-469B-A8AE-4EEA07AA5B31}"/>
            </a:ext>
          </a:extLst>
        </xdr:cNvPr>
        <xdr:cNvSpPr/>
      </xdr:nvSpPr>
      <xdr:spPr>
        <a:xfrm>
          <a:off x="1270000" y="693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40</xdr:row>
      <xdr:rowOff>165843</xdr:rowOff>
    </xdr:from>
    <xdr:ext cx="762000" cy="259045"/>
    <xdr:sp macro="" textlink="">
      <xdr:nvSpPr>
        <xdr:cNvPr id="95" name="テキスト ボックス 94">
          <a:extLst>
            <a:ext uri="{FF2B5EF4-FFF2-40B4-BE49-F238E27FC236}">
              <a16:creationId xmlns:a16="http://schemas.microsoft.com/office/drawing/2014/main" id="{AC17F055-8ECA-4C4B-9ED2-21CB8EE7903F}"/>
            </a:ext>
          </a:extLst>
        </xdr:cNvPr>
        <xdr:cNvSpPr txBox="1"/>
      </xdr:nvSpPr>
      <xdr:spPr>
        <a:xfrm>
          <a:off x="939800" y="702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a:extLst>
            <a:ext uri="{FF2B5EF4-FFF2-40B4-BE49-F238E27FC236}">
              <a16:creationId xmlns:a16="http://schemas.microsoft.com/office/drawing/2014/main" id="{0F876B11-9095-4AC0-82FF-BF29FA6512F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a:extLst>
            <a:ext uri="{FF2B5EF4-FFF2-40B4-BE49-F238E27FC236}">
              <a16:creationId xmlns:a16="http://schemas.microsoft.com/office/drawing/2014/main" id="{A13C0C86-01D8-47DB-8D22-0C15FDC569D8}"/>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a:extLst>
            <a:ext uri="{FF2B5EF4-FFF2-40B4-BE49-F238E27FC236}">
              <a16:creationId xmlns:a16="http://schemas.microsoft.com/office/drawing/2014/main" id="{75270E04-1279-42A6-B1CB-21181642C4FC}"/>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a:extLst>
            <a:ext uri="{FF2B5EF4-FFF2-40B4-BE49-F238E27FC236}">
              <a16:creationId xmlns:a16="http://schemas.microsoft.com/office/drawing/2014/main" id="{E8886448-8309-4961-AEC4-7E75574951D3}"/>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a:extLst>
            <a:ext uri="{FF2B5EF4-FFF2-40B4-BE49-F238E27FC236}">
              <a16:creationId xmlns:a16="http://schemas.microsoft.com/office/drawing/2014/main" id="{21B1139E-FF97-4119-B352-0F4C0C11892E}"/>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a:extLst>
            <a:ext uri="{FF2B5EF4-FFF2-40B4-BE49-F238E27FC236}">
              <a16:creationId xmlns:a16="http://schemas.microsoft.com/office/drawing/2014/main" id="{2F97E922-B6B3-4184-B0B3-782D69EBC6FE}"/>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a:extLst>
            <a:ext uri="{FF2B5EF4-FFF2-40B4-BE49-F238E27FC236}">
              <a16:creationId xmlns:a16="http://schemas.microsoft.com/office/drawing/2014/main" id="{38140931-DCE1-4843-BCBC-807BE3351C97}"/>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a:extLst>
            <a:ext uri="{FF2B5EF4-FFF2-40B4-BE49-F238E27FC236}">
              <a16:creationId xmlns:a16="http://schemas.microsoft.com/office/drawing/2014/main" id="{979F8664-4086-4190-BEDF-84F444DEDD3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a:extLst>
            <a:ext uri="{FF2B5EF4-FFF2-40B4-BE49-F238E27FC236}">
              <a16:creationId xmlns:a16="http://schemas.microsoft.com/office/drawing/2014/main" id="{7036DC05-E058-419C-81FA-071992CBDDAD}"/>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a:extLst>
            <a:ext uri="{FF2B5EF4-FFF2-40B4-BE49-F238E27FC236}">
              <a16:creationId xmlns:a16="http://schemas.microsoft.com/office/drawing/2014/main" id="{C88AFA4E-6F12-4486-A9AD-054BA966FCA1}"/>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a:extLst>
            <a:ext uri="{FF2B5EF4-FFF2-40B4-BE49-F238E27FC236}">
              <a16:creationId xmlns:a16="http://schemas.microsoft.com/office/drawing/2014/main" id="{DD41DD75-A5E1-4141-8C6E-68836BA3AC3C}"/>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これまで</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程度の水準であった</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が、直営で運営しているケーブルネットワーク事業の委託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経費</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増額</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などで、大幅な経費増となり指標としては悪化してきている。今後も、民間委託等が進んでいくことから、この傾向は続くものと思われる。</a:t>
          </a: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a:extLst>
            <a:ext uri="{FF2B5EF4-FFF2-40B4-BE49-F238E27FC236}">
              <a16:creationId xmlns:a16="http://schemas.microsoft.com/office/drawing/2014/main" id="{00FA06E2-46F1-4CD9-B27F-DD0AE9F0990B}"/>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a:extLst>
            <a:ext uri="{FF2B5EF4-FFF2-40B4-BE49-F238E27FC236}">
              <a16:creationId xmlns:a16="http://schemas.microsoft.com/office/drawing/2014/main" id="{69D95C9E-7F46-4B0B-AF98-F437FE78041A}"/>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a:extLst>
            <a:ext uri="{FF2B5EF4-FFF2-40B4-BE49-F238E27FC236}">
              <a16:creationId xmlns:a16="http://schemas.microsoft.com/office/drawing/2014/main" id="{ACAFFB23-179C-4C6D-8AE4-34FC8201BDFF}"/>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a:extLst>
            <a:ext uri="{FF2B5EF4-FFF2-40B4-BE49-F238E27FC236}">
              <a16:creationId xmlns:a16="http://schemas.microsoft.com/office/drawing/2014/main" id="{6AF181C0-6D8A-44B8-9CE3-2689822164C8}"/>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a:extLst>
            <a:ext uri="{FF2B5EF4-FFF2-40B4-BE49-F238E27FC236}">
              <a16:creationId xmlns:a16="http://schemas.microsoft.com/office/drawing/2014/main" id="{C7925CA5-B40C-4B23-994C-CC521A95B7D6}"/>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a:extLst>
            <a:ext uri="{FF2B5EF4-FFF2-40B4-BE49-F238E27FC236}">
              <a16:creationId xmlns:a16="http://schemas.microsoft.com/office/drawing/2014/main" id="{54E5987A-67C3-425C-BC5A-1CCFFFB28B15}"/>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a:extLst>
            <a:ext uri="{FF2B5EF4-FFF2-40B4-BE49-F238E27FC236}">
              <a16:creationId xmlns:a16="http://schemas.microsoft.com/office/drawing/2014/main" id="{52BD4714-EFC7-45A5-BA7F-ADA413179AAC}"/>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a:extLst>
            <a:ext uri="{FF2B5EF4-FFF2-40B4-BE49-F238E27FC236}">
              <a16:creationId xmlns:a16="http://schemas.microsoft.com/office/drawing/2014/main" id="{12375A97-A5CE-4980-8FA6-E5C3D8B0552E}"/>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a:extLst>
            <a:ext uri="{FF2B5EF4-FFF2-40B4-BE49-F238E27FC236}">
              <a16:creationId xmlns:a16="http://schemas.microsoft.com/office/drawing/2014/main" id="{4F06F64D-3B82-4E95-86CC-CB43075A97BB}"/>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a:extLst>
            <a:ext uri="{FF2B5EF4-FFF2-40B4-BE49-F238E27FC236}">
              <a16:creationId xmlns:a16="http://schemas.microsoft.com/office/drawing/2014/main" id="{8FC5C6F7-0538-4BFF-AE95-A12009031D1B}"/>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a:extLst>
            <a:ext uri="{FF2B5EF4-FFF2-40B4-BE49-F238E27FC236}">
              <a16:creationId xmlns:a16="http://schemas.microsoft.com/office/drawing/2014/main" id="{C67E88B9-72AD-4F90-82F8-08030AC240D5}"/>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a:extLst>
            <a:ext uri="{FF2B5EF4-FFF2-40B4-BE49-F238E27FC236}">
              <a16:creationId xmlns:a16="http://schemas.microsoft.com/office/drawing/2014/main" id="{6F36ED61-F189-412C-BD0F-AA14FA57B1AA}"/>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a:extLst>
            <a:ext uri="{FF2B5EF4-FFF2-40B4-BE49-F238E27FC236}">
              <a16:creationId xmlns:a16="http://schemas.microsoft.com/office/drawing/2014/main" id="{ED94F7BB-E899-4FCA-BEDC-5128B8B0B2BD}"/>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a:extLst>
            <a:ext uri="{FF2B5EF4-FFF2-40B4-BE49-F238E27FC236}">
              <a16:creationId xmlns:a16="http://schemas.microsoft.com/office/drawing/2014/main" id="{DA4AD7F2-5F05-4571-A629-7BB94DC1D3B3}"/>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a:extLst>
            <a:ext uri="{FF2B5EF4-FFF2-40B4-BE49-F238E27FC236}">
              <a16:creationId xmlns:a16="http://schemas.microsoft.com/office/drawing/2014/main" id="{39EF9C93-EFA2-4766-B143-328FF465A31B}"/>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a:extLst>
            <a:ext uri="{FF2B5EF4-FFF2-40B4-BE49-F238E27FC236}">
              <a16:creationId xmlns:a16="http://schemas.microsoft.com/office/drawing/2014/main" id="{6234F13A-F5EE-457E-8C6C-8C5DB5449ABA}"/>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a:extLst>
            <a:ext uri="{FF2B5EF4-FFF2-40B4-BE49-F238E27FC236}">
              <a16:creationId xmlns:a16="http://schemas.microsoft.com/office/drawing/2014/main" id="{EAA39946-D404-4295-8F3B-8C020401F465}"/>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a:extLst>
            <a:ext uri="{FF2B5EF4-FFF2-40B4-BE49-F238E27FC236}">
              <a16:creationId xmlns:a16="http://schemas.microsoft.com/office/drawing/2014/main" id="{8DF11476-1243-44F7-B79B-F19EF22B8CEB}"/>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a:extLst>
            <a:ext uri="{FF2B5EF4-FFF2-40B4-BE49-F238E27FC236}">
              <a16:creationId xmlns:a16="http://schemas.microsoft.com/office/drawing/2014/main" id="{4637A6E6-B3C4-4D1C-8E46-2A86CB9B0FBB}"/>
            </a:ext>
          </a:extLst>
        </xdr:cNvPr>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a:extLst>
            <a:ext uri="{FF2B5EF4-FFF2-40B4-BE49-F238E27FC236}">
              <a16:creationId xmlns:a16="http://schemas.microsoft.com/office/drawing/2014/main" id="{F1772FCC-7440-4708-B696-0E7A6238ECDA}"/>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a:extLst>
            <a:ext uri="{FF2B5EF4-FFF2-40B4-BE49-F238E27FC236}">
              <a16:creationId xmlns:a16="http://schemas.microsoft.com/office/drawing/2014/main" id="{B540D4EF-8644-4BC1-A7A0-286CBFDE4A6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a:extLst>
            <a:ext uri="{FF2B5EF4-FFF2-40B4-BE49-F238E27FC236}">
              <a16:creationId xmlns:a16="http://schemas.microsoft.com/office/drawing/2014/main" id="{DD832375-1FDA-4C18-AC1F-7CEC0623155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a:extLst>
            <a:ext uri="{FF2B5EF4-FFF2-40B4-BE49-F238E27FC236}">
              <a16:creationId xmlns:a16="http://schemas.microsoft.com/office/drawing/2014/main" id="{641285C6-3688-4BE2-A552-16D884327737}"/>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165100</xdr:rowOff>
    </xdr:from>
    <xdr:to>
      <xdr:col>24</xdr:col>
      <xdr:colOff>31750</xdr:colOff>
      <xdr:row>17</xdr:row>
      <xdr:rowOff>37193</xdr:rowOff>
    </xdr:to>
    <xdr:cxnSp macro="">
      <xdr:nvCxnSpPr>
        <xdr:cNvPr id="130" name="直線コネクタ 129">
          <a:extLst>
            <a:ext uri="{FF2B5EF4-FFF2-40B4-BE49-F238E27FC236}">
              <a16:creationId xmlns:a16="http://schemas.microsoft.com/office/drawing/2014/main" id="{4B0B28F1-4695-4806-AC0C-2C17ACE16EDD}"/>
            </a:ext>
          </a:extLst>
        </xdr:cNvPr>
        <xdr:cNvCxnSpPr/>
      </xdr:nvCxnSpPr>
      <xdr:spPr>
        <a:xfrm>
          <a:off x="15671800" y="29083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a:extLst>
            <a:ext uri="{FF2B5EF4-FFF2-40B4-BE49-F238E27FC236}">
              <a16:creationId xmlns:a16="http://schemas.microsoft.com/office/drawing/2014/main" id="{8AAEB5CB-F662-4AD5-9970-664211BFFFDB}"/>
            </a:ext>
          </a:extLst>
        </xdr:cNvPr>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a:extLst>
            <a:ext uri="{FF2B5EF4-FFF2-40B4-BE49-F238E27FC236}">
              <a16:creationId xmlns:a16="http://schemas.microsoft.com/office/drawing/2014/main" id="{2B2AA57B-61A0-4073-9FBA-DF88D604CAA2}"/>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16</xdr:row>
      <xdr:rowOff>110671</xdr:rowOff>
    </xdr:from>
    <xdr:to>
      <xdr:col>22</xdr:col>
      <xdr:colOff>565150</xdr:colOff>
      <xdr:row>16</xdr:row>
      <xdr:rowOff>165100</xdr:rowOff>
    </xdr:to>
    <xdr:cxnSp macro="">
      <xdr:nvCxnSpPr>
        <xdr:cNvPr id="133" name="直線コネクタ 132">
          <a:extLst>
            <a:ext uri="{FF2B5EF4-FFF2-40B4-BE49-F238E27FC236}">
              <a16:creationId xmlns:a16="http://schemas.microsoft.com/office/drawing/2014/main" id="{93752C4A-693A-4916-8991-DAC9E60B38C5}"/>
            </a:ext>
          </a:extLst>
        </xdr:cNvPr>
        <xdr:cNvCxnSpPr/>
      </xdr:nvCxnSpPr>
      <xdr:spPr>
        <a:xfrm>
          <a:off x="14782800" y="28538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a:extLst>
            <a:ext uri="{FF2B5EF4-FFF2-40B4-BE49-F238E27FC236}">
              <a16:creationId xmlns:a16="http://schemas.microsoft.com/office/drawing/2014/main" id="{805916E1-825C-4623-BE8B-D665B70FB573}"/>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14</xdr:row>
      <xdr:rowOff>128106</xdr:rowOff>
    </xdr:from>
    <xdr:ext cx="736600" cy="259045"/>
    <xdr:sp macro="" textlink="">
      <xdr:nvSpPr>
        <xdr:cNvPr id="135" name="テキスト ボックス 134">
          <a:extLst>
            <a:ext uri="{FF2B5EF4-FFF2-40B4-BE49-F238E27FC236}">
              <a16:creationId xmlns:a16="http://schemas.microsoft.com/office/drawing/2014/main" id="{381B7BA3-4340-4E5B-A75E-7763CB7B267F}"/>
            </a:ext>
          </a:extLst>
        </xdr:cNvPr>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34471</xdr:rowOff>
    </xdr:from>
    <xdr:to>
      <xdr:col>21</xdr:col>
      <xdr:colOff>361950</xdr:colOff>
      <xdr:row>16</xdr:row>
      <xdr:rowOff>110671</xdr:rowOff>
    </xdr:to>
    <xdr:cxnSp macro="">
      <xdr:nvCxnSpPr>
        <xdr:cNvPr id="136" name="直線コネクタ 135">
          <a:extLst>
            <a:ext uri="{FF2B5EF4-FFF2-40B4-BE49-F238E27FC236}">
              <a16:creationId xmlns:a16="http://schemas.microsoft.com/office/drawing/2014/main" id="{A43FD2AB-B67B-4584-9DBB-58F3492EDBB8}"/>
            </a:ext>
          </a:extLst>
        </xdr:cNvPr>
        <xdr:cNvCxnSpPr/>
      </xdr:nvCxnSpPr>
      <xdr:spPr>
        <a:xfrm>
          <a:off x="13893800" y="27776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a:extLst>
            <a:ext uri="{FF2B5EF4-FFF2-40B4-BE49-F238E27FC236}">
              <a16:creationId xmlns:a16="http://schemas.microsoft.com/office/drawing/2014/main" id="{30189739-30C6-49BD-A7B1-EF6AAE7A4BD1}"/>
            </a:ext>
          </a:extLst>
        </xdr:cNvPr>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14</xdr:row>
      <xdr:rowOff>62791</xdr:rowOff>
    </xdr:from>
    <xdr:ext cx="762000" cy="259045"/>
    <xdr:sp macro="" textlink="">
      <xdr:nvSpPr>
        <xdr:cNvPr id="138" name="テキスト ボックス 137">
          <a:extLst>
            <a:ext uri="{FF2B5EF4-FFF2-40B4-BE49-F238E27FC236}">
              <a16:creationId xmlns:a16="http://schemas.microsoft.com/office/drawing/2014/main" id="{BCC2F031-8936-46A8-81E4-9487A87D3CEB}"/>
            </a:ext>
          </a:extLst>
        </xdr:cNvPr>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162379</xdr:rowOff>
    </xdr:from>
    <xdr:to>
      <xdr:col>20</xdr:col>
      <xdr:colOff>158750</xdr:colOff>
      <xdr:row>16</xdr:row>
      <xdr:rowOff>34471</xdr:rowOff>
    </xdr:to>
    <xdr:cxnSp macro="">
      <xdr:nvCxnSpPr>
        <xdr:cNvPr id="139" name="直線コネクタ 138">
          <a:extLst>
            <a:ext uri="{FF2B5EF4-FFF2-40B4-BE49-F238E27FC236}">
              <a16:creationId xmlns:a16="http://schemas.microsoft.com/office/drawing/2014/main" id="{2F46B9D8-A006-4D42-85DF-CA10CF9916AE}"/>
            </a:ext>
          </a:extLst>
        </xdr:cNvPr>
        <xdr:cNvCxnSpPr/>
      </xdr:nvCxnSpPr>
      <xdr:spPr>
        <a:xfrm>
          <a:off x="13004800" y="2734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0" name="フローチャート : 判断 139">
          <a:extLst>
            <a:ext uri="{FF2B5EF4-FFF2-40B4-BE49-F238E27FC236}">
              <a16:creationId xmlns:a16="http://schemas.microsoft.com/office/drawing/2014/main" id="{FC2421DF-9488-4177-9E06-0B6EA8F02EE7}"/>
            </a:ext>
          </a:extLst>
        </xdr:cNvPr>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14</xdr:row>
      <xdr:rowOff>62791</xdr:rowOff>
    </xdr:from>
    <xdr:ext cx="762000" cy="259045"/>
    <xdr:sp macro="" textlink="">
      <xdr:nvSpPr>
        <xdr:cNvPr id="141" name="テキスト ボックス 140">
          <a:extLst>
            <a:ext uri="{FF2B5EF4-FFF2-40B4-BE49-F238E27FC236}">
              <a16:creationId xmlns:a16="http://schemas.microsoft.com/office/drawing/2014/main" id="{EAB413E1-62C5-4CA9-AC64-9344575DEE47}"/>
            </a:ext>
          </a:extLst>
        </xdr:cNvPr>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a:extLst>
            <a:ext uri="{FF2B5EF4-FFF2-40B4-BE49-F238E27FC236}">
              <a16:creationId xmlns:a16="http://schemas.microsoft.com/office/drawing/2014/main" id="{C5AAD770-5E6C-4F71-BE71-2437FC5B0930}"/>
            </a:ext>
          </a:extLst>
        </xdr:cNvPr>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16</xdr:row>
      <xdr:rowOff>59163</xdr:rowOff>
    </xdr:from>
    <xdr:ext cx="762000" cy="259045"/>
    <xdr:sp macro="" textlink="">
      <xdr:nvSpPr>
        <xdr:cNvPr id="143" name="テキスト ボックス 142">
          <a:extLst>
            <a:ext uri="{FF2B5EF4-FFF2-40B4-BE49-F238E27FC236}">
              <a16:creationId xmlns:a16="http://schemas.microsoft.com/office/drawing/2014/main" id="{C6050080-92A3-4A1C-8A67-E07EA0B524F6}"/>
            </a:ext>
          </a:extLst>
        </xdr:cNvPr>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3CCD77E5-60CD-418F-9ED2-270F9C4AD65D}"/>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39ABEA28-E45B-4037-9891-711E4D4B6E8F}"/>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8662D430-7595-4770-B7A4-BC374EFF3862}"/>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1FB1E541-91DB-49AB-8CD1-38B7804DFF5F}"/>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B453396-F8E8-423B-BE2C-418F693B00FB}"/>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49" name="円/楕円 148">
          <a:extLst>
            <a:ext uri="{FF2B5EF4-FFF2-40B4-BE49-F238E27FC236}">
              <a16:creationId xmlns:a16="http://schemas.microsoft.com/office/drawing/2014/main" id="{98CEE38F-64A8-466A-9614-8461FAFCBBE5}"/>
            </a:ext>
          </a:extLst>
        </xdr:cNvPr>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16</xdr:row>
      <xdr:rowOff>129920</xdr:rowOff>
    </xdr:from>
    <xdr:ext cx="762000" cy="259045"/>
    <xdr:sp macro="" textlink="">
      <xdr:nvSpPr>
        <xdr:cNvPr id="150" name="物件費該当値テキスト">
          <a:extLst>
            <a:ext uri="{FF2B5EF4-FFF2-40B4-BE49-F238E27FC236}">
              <a16:creationId xmlns:a16="http://schemas.microsoft.com/office/drawing/2014/main" id="{B4AA0FBA-4761-4BFC-A947-333A66F8DDDF}"/>
            </a:ext>
          </a:extLst>
        </xdr:cNvPr>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51" name="円/楕円 150">
          <a:extLst>
            <a:ext uri="{FF2B5EF4-FFF2-40B4-BE49-F238E27FC236}">
              <a16:creationId xmlns:a16="http://schemas.microsoft.com/office/drawing/2014/main" id="{8443CE01-1CD2-4073-B450-28700E2F2843}"/>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17</xdr:row>
      <xdr:rowOff>29227</xdr:rowOff>
    </xdr:from>
    <xdr:ext cx="736600" cy="259045"/>
    <xdr:sp macro="" textlink="">
      <xdr:nvSpPr>
        <xdr:cNvPr id="152" name="テキスト ボックス 151">
          <a:extLst>
            <a:ext uri="{FF2B5EF4-FFF2-40B4-BE49-F238E27FC236}">
              <a16:creationId xmlns:a16="http://schemas.microsoft.com/office/drawing/2014/main" id="{15D34D0C-5FB6-4A06-A754-58A2C051BA4E}"/>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59871</xdr:rowOff>
    </xdr:from>
    <xdr:to>
      <xdr:col>21</xdr:col>
      <xdr:colOff>412750</xdr:colOff>
      <xdr:row>16</xdr:row>
      <xdr:rowOff>161471</xdr:rowOff>
    </xdr:to>
    <xdr:sp macro="" textlink="">
      <xdr:nvSpPr>
        <xdr:cNvPr id="153" name="円/楕円 152">
          <a:extLst>
            <a:ext uri="{FF2B5EF4-FFF2-40B4-BE49-F238E27FC236}">
              <a16:creationId xmlns:a16="http://schemas.microsoft.com/office/drawing/2014/main" id="{E78B20B7-E1FD-4F5A-9636-CACF3D9642B8}"/>
            </a:ext>
          </a:extLst>
        </xdr:cNvPr>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16</xdr:row>
      <xdr:rowOff>146248</xdr:rowOff>
    </xdr:from>
    <xdr:ext cx="762000" cy="259045"/>
    <xdr:sp macro="" textlink="">
      <xdr:nvSpPr>
        <xdr:cNvPr id="154" name="テキスト ボックス 153">
          <a:extLst>
            <a:ext uri="{FF2B5EF4-FFF2-40B4-BE49-F238E27FC236}">
              <a16:creationId xmlns:a16="http://schemas.microsoft.com/office/drawing/2014/main" id="{3AA7E7CA-EE81-4709-B578-386667322549}"/>
            </a:ext>
          </a:extLst>
        </xdr:cNvPr>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155121</xdr:rowOff>
    </xdr:from>
    <xdr:to>
      <xdr:col>20</xdr:col>
      <xdr:colOff>209550</xdr:colOff>
      <xdr:row>16</xdr:row>
      <xdr:rowOff>85271</xdr:rowOff>
    </xdr:to>
    <xdr:sp macro="" textlink="">
      <xdr:nvSpPr>
        <xdr:cNvPr id="155" name="円/楕円 154">
          <a:extLst>
            <a:ext uri="{FF2B5EF4-FFF2-40B4-BE49-F238E27FC236}">
              <a16:creationId xmlns:a16="http://schemas.microsoft.com/office/drawing/2014/main" id="{68AAD06A-CD3B-4F2A-8F14-7810B2E46891}"/>
            </a:ext>
          </a:extLst>
        </xdr:cNvPr>
        <xdr:cNvSpPr/>
      </xdr:nvSpPr>
      <xdr:spPr>
        <a:xfrm>
          <a:off x="13843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16</xdr:row>
      <xdr:rowOff>70048</xdr:rowOff>
    </xdr:from>
    <xdr:ext cx="762000" cy="259045"/>
    <xdr:sp macro="" textlink="">
      <xdr:nvSpPr>
        <xdr:cNvPr id="156" name="テキスト ボックス 155">
          <a:extLst>
            <a:ext uri="{FF2B5EF4-FFF2-40B4-BE49-F238E27FC236}">
              <a16:creationId xmlns:a16="http://schemas.microsoft.com/office/drawing/2014/main" id="{A4F489F1-376B-455E-ADAE-5C050269149F}"/>
            </a:ext>
          </a:extLst>
        </xdr:cNvPr>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57" name="円/楕円 156">
          <a:extLst>
            <a:ext uri="{FF2B5EF4-FFF2-40B4-BE49-F238E27FC236}">
              <a16:creationId xmlns:a16="http://schemas.microsoft.com/office/drawing/2014/main" id="{52334C03-275C-46CE-B417-4230CBA8A42A}"/>
            </a:ext>
          </a:extLst>
        </xdr:cNvPr>
        <xdr:cNvSpPr/>
      </xdr:nvSpPr>
      <xdr:spPr>
        <a:xfrm>
          <a:off x="12954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14</xdr:row>
      <xdr:rowOff>51906</xdr:rowOff>
    </xdr:from>
    <xdr:ext cx="762000" cy="259045"/>
    <xdr:sp macro="" textlink="">
      <xdr:nvSpPr>
        <xdr:cNvPr id="158" name="テキスト ボックス 157">
          <a:extLst>
            <a:ext uri="{FF2B5EF4-FFF2-40B4-BE49-F238E27FC236}">
              <a16:creationId xmlns:a16="http://schemas.microsoft.com/office/drawing/2014/main" id="{4075528D-4E7B-43F6-A1C4-28338D50E1BD}"/>
            </a:ext>
          </a:extLst>
        </xdr:cNvPr>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a:extLst>
            <a:ext uri="{FF2B5EF4-FFF2-40B4-BE49-F238E27FC236}">
              <a16:creationId xmlns:a16="http://schemas.microsoft.com/office/drawing/2014/main" id="{F30CB7B4-D0CD-4930-A263-7BC1C05958D9}"/>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a:extLst>
            <a:ext uri="{FF2B5EF4-FFF2-40B4-BE49-F238E27FC236}">
              <a16:creationId xmlns:a16="http://schemas.microsoft.com/office/drawing/2014/main" id="{066968F2-E0AF-4421-B22F-2D0E2C3A3CB2}"/>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a:extLst>
            <a:ext uri="{FF2B5EF4-FFF2-40B4-BE49-F238E27FC236}">
              <a16:creationId xmlns:a16="http://schemas.microsoft.com/office/drawing/2014/main" id="{997A37EC-CFE5-455F-8707-796FCEF26263}"/>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a:extLst>
            <a:ext uri="{FF2B5EF4-FFF2-40B4-BE49-F238E27FC236}">
              <a16:creationId xmlns:a16="http://schemas.microsoft.com/office/drawing/2014/main" id="{BA7BD7DD-070E-4895-8DED-447C45493423}"/>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a:extLst>
            <a:ext uri="{FF2B5EF4-FFF2-40B4-BE49-F238E27FC236}">
              <a16:creationId xmlns:a16="http://schemas.microsoft.com/office/drawing/2014/main" id="{5E3C3036-39B7-473C-B558-6297F53DAB95}"/>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a:extLst>
            <a:ext uri="{FF2B5EF4-FFF2-40B4-BE49-F238E27FC236}">
              <a16:creationId xmlns:a16="http://schemas.microsoft.com/office/drawing/2014/main" id="{9D85834C-8577-419D-9E8F-BB1C8CF738B3}"/>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a:extLst>
            <a:ext uri="{FF2B5EF4-FFF2-40B4-BE49-F238E27FC236}">
              <a16:creationId xmlns:a16="http://schemas.microsoft.com/office/drawing/2014/main" id="{256BCA1D-C123-4732-90E9-3EFC7626F294}"/>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a:extLst>
            <a:ext uri="{FF2B5EF4-FFF2-40B4-BE49-F238E27FC236}">
              <a16:creationId xmlns:a16="http://schemas.microsoft.com/office/drawing/2014/main" id="{A8B09E2D-6B07-4572-92B5-EF989DF86301}"/>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a:extLst>
            <a:ext uri="{FF2B5EF4-FFF2-40B4-BE49-F238E27FC236}">
              <a16:creationId xmlns:a16="http://schemas.microsoft.com/office/drawing/2014/main" id="{40A1543E-A5E0-48BB-A3CF-ADC27EE54FC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a:extLst>
            <a:ext uri="{FF2B5EF4-FFF2-40B4-BE49-F238E27FC236}">
              <a16:creationId xmlns:a16="http://schemas.microsoft.com/office/drawing/2014/main" id="{BB5F9425-6151-4C68-A22D-619A743DDC4C}"/>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a:extLst>
            <a:ext uri="{FF2B5EF4-FFF2-40B4-BE49-F238E27FC236}">
              <a16:creationId xmlns:a16="http://schemas.microsoft.com/office/drawing/2014/main" id="{04C56A6E-DE62-4F5E-BC2F-56EDADBF3D5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類似団体平均は下回っているものの、生活保護費や自立支援給付費等の増加により、指標としては悪化</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・横ばい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傾向にある。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この扶助費については、国・県の制度に基づき運営している事業が大部分のため、削減が難しい経費となっている。</a:t>
          </a: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70" name="テキスト ボックス 169">
          <a:extLst>
            <a:ext uri="{FF2B5EF4-FFF2-40B4-BE49-F238E27FC236}">
              <a16:creationId xmlns:a16="http://schemas.microsoft.com/office/drawing/2014/main" id="{07C89BB8-B846-4D58-A1A6-1D85732774E7}"/>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a:extLst>
            <a:ext uri="{FF2B5EF4-FFF2-40B4-BE49-F238E27FC236}">
              <a16:creationId xmlns:a16="http://schemas.microsoft.com/office/drawing/2014/main" id="{BAA876C6-8EE3-466C-BE68-4D2B1B1DAB6A}"/>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a:extLst>
            <a:ext uri="{FF2B5EF4-FFF2-40B4-BE49-F238E27FC236}">
              <a16:creationId xmlns:a16="http://schemas.microsoft.com/office/drawing/2014/main" id="{6E8027E7-13AD-492B-A6C2-887FE2B25EA6}"/>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a:extLst>
            <a:ext uri="{FF2B5EF4-FFF2-40B4-BE49-F238E27FC236}">
              <a16:creationId xmlns:a16="http://schemas.microsoft.com/office/drawing/2014/main" id="{28FDA250-F0A2-4211-A75C-AFA156CD9571}"/>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a:extLst>
            <a:ext uri="{FF2B5EF4-FFF2-40B4-BE49-F238E27FC236}">
              <a16:creationId xmlns:a16="http://schemas.microsoft.com/office/drawing/2014/main" id="{90AD14C2-D284-4679-98DC-F6D49B56172F}"/>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a:extLst>
            <a:ext uri="{FF2B5EF4-FFF2-40B4-BE49-F238E27FC236}">
              <a16:creationId xmlns:a16="http://schemas.microsoft.com/office/drawing/2014/main" id="{05E09156-431C-48A6-B493-325065E9F908}"/>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a:extLst>
            <a:ext uri="{FF2B5EF4-FFF2-40B4-BE49-F238E27FC236}">
              <a16:creationId xmlns:a16="http://schemas.microsoft.com/office/drawing/2014/main" id="{08B9DBF5-F122-45A6-B21B-212278E62745}"/>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a:extLst>
            <a:ext uri="{FF2B5EF4-FFF2-40B4-BE49-F238E27FC236}">
              <a16:creationId xmlns:a16="http://schemas.microsoft.com/office/drawing/2014/main" id="{9B077B4D-52E5-40C7-BDEA-EC0A66FAA8D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a:extLst>
            <a:ext uri="{FF2B5EF4-FFF2-40B4-BE49-F238E27FC236}">
              <a16:creationId xmlns:a16="http://schemas.microsoft.com/office/drawing/2014/main" id="{E52C7EAD-8E38-41D7-BEE0-ECE92D6792A4}"/>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a:extLst>
            <a:ext uri="{FF2B5EF4-FFF2-40B4-BE49-F238E27FC236}">
              <a16:creationId xmlns:a16="http://schemas.microsoft.com/office/drawing/2014/main" id="{A562F6B3-0B34-4FFE-854E-DC47595EFEF1}"/>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a:extLst>
            <a:ext uri="{FF2B5EF4-FFF2-40B4-BE49-F238E27FC236}">
              <a16:creationId xmlns:a16="http://schemas.microsoft.com/office/drawing/2014/main" id="{FEBF42CA-C576-4921-B9B9-8089D1001B9C}"/>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a:extLst>
            <a:ext uri="{FF2B5EF4-FFF2-40B4-BE49-F238E27FC236}">
              <a16:creationId xmlns:a16="http://schemas.microsoft.com/office/drawing/2014/main" id="{F41981CD-9276-45D2-BECE-4A833129D41E}"/>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a:extLst>
            <a:ext uri="{FF2B5EF4-FFF2-40B4-BE49-F238E27FC236}">
              <a16:creationId xmlns:a16="http://schemas.microsoft.com/office/drawing/2014/main" id="{531C07AA-7E45-485F-A6EF-24F81F9F07DB}"/>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a:extLst>
            <a:ext uri="{FF2B5EF4-FFF2-40B4-BE49-F238E27FC236}">
              <a16:creationId xmlns:a16="http://schemas.microsoft.com/office/drawing/2014/main" id="{F53D6CC0-7D2E-4C93-8465-EC0A574B0DAF}"/>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a:extLst>
            <a:ext uri="{FF2B5EF4-FFF2-40B4-BE49-F238E27FC236}">
              <a16:creationId xmlns:a16="http://schemas.microsoft.com/office/drawing/2014/main" id="{F5252D87-091F-48D0-9ADD-302B1386732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a:extLst>
            <a:ext uri="{FF2B5EF4-FFF2-40B4-BE49-F238E27FC236}">
              <a16:creationId xmlns:a16="http://schemas.microsoft.com/office/drawing/2014/main" id="{76003D9E-0536-4D17-80FB-6337149AEC63}"/>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a:extLst>
            <a:ext uri="{FF2B5EF4-FFF2-40B4-BE49-F238E27FC236}">
              <a16:creationId xmlns:a16="http://schemas.microsoft.com/office/drawing/2014/main" id="{19AC6D56-5F34-41E2-8A6A-5D0AAB4872C2}"/>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a:extLst>
            <a:ext uri="{FF2B5EF4-FFF2-40B4-BE49-F238E27FC236}">
              <a16:creationId xmlns:a16="http://schemas.microsoft.com/office/drawing/2014/main" id="{D735CE0D-396E-48ED-AC01-5E9C4D677604}"/>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a:extLst>
            <a:ext uri="{FF2B5EF4-FFF2-40B4-BE49-F238E27FC236}">
              <a16:creationId xmlns:a16="http://schemas.microsoft.com/office/drawing/2014/main" id="{6C9CB110-A74E-4EBF-9E70-2C45B00033A5}"/>
            </a:ext>
          </a:extLst>
        </xdr:cNvPr>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a:extLst>
            <a:ext uri="{FF2B5EF4-FFF2-40B4-BE49-F238E27FC236}">
              <a16:creationId xmlns:a16="http://schemas.microsoft.com/office/drawing/2014/main" id="{B4EBDB99-12B3-45F5-8676-DBFE1CB2606F}"/>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a:extLst>
            <a:ext uri="{FF2B5EF4-FFF2-40B4-BE49-F238E27FC236}">
              <a16:creationId xmlns:a16="http://schemas.microsoft.com/office/drawing/2014/main" id="{B79D6869-DEC3-44E0-9F20-C5B09A3400C2}"/>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a:extLst>
            <a:ext uri="{FF2B5EF4-FFF2-40B4-BE49-F238E27FC236}">
              <a16:creationId xmlns:a16="http://schemas.microsoft.com/office/drawing/2014/main" id="{2B324732-70A4-4C67-92E3-F548A4AC0C0F}"/>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a:extLst>
            <a:ext uri="{FF2B5EF4-FFF2-40B4-BE49-F238E27FC236}">
              <a16:creationId xmlns:a16="http://schemas.microsoft.com/office/drawing/2014/main" id="{08EA519D-E191-4EEA-B9D8-22331527E31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54</xdr:row>
      <xdr:rowOff>29028</xdr:rowOff>
    </xdr:to>
    <xdr:cxnSp macro="">
      <xdr:nvCxnSpPr>
        <xdr:cNvPr id="193" name="直線コネクタ 192">
          <a:extLst>
            <a:ext uri="{FF2B5EF4-FFF2-40B4-BE49-F238E27FC236}">
              <a16:creationId xmlns:a16="http://schemas.microsoft.com/office/drawing/2014/main" id="{17303F4A-6866-46EF-B05B-E3CBC1B55EC5}"/>
            </a:ext>
          </a:extLst>
        </xdr:cNvPr>
        <xdr:cNvCxnSpPr/>
      </xdr:nvCxnSpPr>
      <xdr:spPr>
        <a:xfrm flipV="1">
          <a:off x="3987800" y="92383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23784</xdr:rowOff>
    </xdr:from>
    <xdr:ext cx="762000" cy="259045"/>
    <xdr:sp macro="" textlink="">
      <xdr:nvSpPr>
        <xdr:cNvPr id="194" name="扶助費平均値テキスト">
          <a:extLst>
            <a:ext uri="{FF2B5EF4-FFF2-40B4-BE49-F238E27FC236}">
              <a16:creationId xmlns:a16="http://schemas.microsoft.com/office/drawing/2014/main" id="{735BED0E-D2A3-4F12-8860-EEFD19C790BA}"/>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a:extLst>
            <a:ext uri="{FF2B5EF4-FFF2-40B4-BE49-F238E27FC236}">
              <a16:creationId xmlns:a16="http://schemas.microsoft.com/office/drawing/2014/main" id="{1F9D8A9E-04F3-4240-BB62-85EA0212FC84}"/>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53</xdr:row>
      <xdr:rowOff>69850</xdr:rowOff>
    </xdr:from>
    <xdr:to>
      <xdr:col>5</xdr:col>
      <xdr:colOff>549275</xdr:colOff>
      <xdr:row>54</xdr:row>
      <xdr:rowOff>29028</xdr:rowOff>
    </xdr:to>
    <xdr:cxnSp macro="">
      <xdr:nvCxnSpPr>
        <xdr:cNvPr id="196" name="直線コネクタ 195">
          <a:extLst>
            <a:ext uri="{FF2B5EF4-FFF2-40B4-BE49-F238E27FC236}">
              <a16:creationId xmlns:a16="http://schemas.microsoft.com/office/drawing/2014/main" id="{7623F3A4-C89C-4E64-9B90-0A020E5E6DAE}"/>
            </a:ext>
          </a:extLst>
        </xdr:cNvPr>
        <xdr:cNvCxnSpPr/>
      </xdr:nvCxnSpPr>
      <xdr:spPr>
        <a:xfrm>
          <a:off x="3098800" y="9156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a:extLst>
            <a:ext uri="{FF2B5EF4-FFF2-40B4-BE49-F238E27FC236}">
              <a16:creationId xmlns:a16="http://schemas.microsoft.com/office/drawing/2014/main" id="{C0171D0F-0DFA-4175-9863-ACF7FD3E4A95}"/>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55</xdr:row>
      <xdr:rowOff>138084</xdr:rowOff>
    </xdr:from>
    <xdr:ext cx="736600" cy="259045"/>
    <xdr:sp macro="" textlink="">
      <xdr:nvSpPr>
        <xdr:cNvPr id="198" name="テキスト ボックス 197">
          <a:extLst>
            <a:ext uri="{FF2B5EF4-FFF2-40B4-BE49-F238E27FC236}">
              <a16:creationId xmlns:a16="http://schemas.microsoft.com/office/drawing/2014/main" id="{562870BC-234C-4E81-B9AC-AEB9DDA58B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69850</xdr:rowOff>
    </xdr:to>
    <xdr:cxnSp macro="">
      <xdr:nvCxnSpPr>
        <xdr:cNvPr id="199" name="直線コネクタ 198">
          <a:extLst>
            <a:ext uri="{FF2B5EF4-FFF2-40B4-BE49-F238E27FC236}">
              <a16:creationId xmlns:a16="http://schemas.microsoft.com/office/drawing/2014/main" id="{83521237-18EF-4C87-9C81-DCB208702EA3}"/>
            </a:ext>
          </a:extLst>
        </xdr:cNvPr>
        <xdr:cNvCxnSpPr/>
      </xdr:nvCxnSpPr>
      <xdr:spPr>
        <a:xfrm>
          <a:off x="2209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a:extLst>
            <a:ext uri="{FF2B5EF4-FFF2-40B4-BE49-F238E27FC236}">
              <a16:creationId xmlns:a16="http://schemas.microsoft.com/office/drawing/2014/main" id="{C718B487-059A-4B39-9F7E-5913C2BB5D35}"/>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55</xdr:row>
      <xdr:rowOff>56442</xdr:rowOff>
    </xdr:from>
    <xdr:ext cx="762000" cy="259045"/>
    <xdr:sp macro="" textlink="">
      <xdr:nvSpPr>
        <xdr:cNvPr id="201" name="テキスト ボックス 200">
          <a:extLst>
            <a:ext uri="{FF2B5EF4-FFF2-40B4-BE49-F238E27FC236}">
              <a16:creationId xmlns:a16="http://schemas.microsoft.com/office/drawing/2014/main" id="{FCA221D2-AF54-4560-BCE6-59EB7390C25C}"/>
            </a:ext>
          </a:extLst>
        </xdr:cNvPr>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143328</xdr:rowOff>
    </xdr:from>
    <xdr:to>
      <xdr:col>3</xdr:col>
      <xdr:colOff>142875</xdr:colOff>
      <xdr:row>53</xdr:row>
      <xdr:rowOff>69850</xdr:rowOff>
    </xdr:to>
    <xdr:cxnSp macro="">
      <xdr:nvCxnSpPr>
        <xdr:cNvPr id="202" name="直線コネクタ 201">
          <a:extLst>
            <a:ext uri="{FF2B5EF4-FFF2-40B4-BE49-F238E27FC236}">
              <a16:creationId xmlns:a16="http://schemas.microsoft.com/office/drawing/2014/main" id="{32691E3D-A8A9-45CC-A443-07152F06BC81}"/>
            </a:ext>
          </a:extLst>
        </xdr:cNvPr>
        <xdr:cNvCxnSpPr/>
      </xdr:nvCxnSpPr>
      <xdr:spPr>
        <a:xfrm>
          <a:off x="1320800" y="9058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3" name="フローチャート : 判断 202">
          <a:extLst>
            <a:ext uri="{FF2B5EF4-FFF2-40B4-BE49-F238E27FC236}">
              <a16:creationId xmlns:a16="http://schemas.microsoft.com/office/drawing/2014/main" id="{86A545F3-18C6-4B73-AB13-91FA4243FBE8}"/>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54</xdr:row>
      <xdr:rowOff>162577</xdr:rowOff>
    </xdr:from>
    <xdr:ext cx="762000" cy="259045"/>
    <xdr:sp macro="" textlink="">
      <xdr:nvSpPr>
        <xdr:cNvPr id="204" name="テキスト ボックス 203">
          <a:extLst>
            <a:ext uri="{FF2B5EF4-FFF2-40B4-BE49-F238E27FC236}">
              <a16:creationId xmlns:a16="http://schemas.microsoft.com/office/drawing/2014/main" id="{55F01E14-D437-4DCD-9515-467B64AEE488}"/>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5" name="フローチャート : 判断 204">
          <a:extLst>
            <a:ext uri="{FF2B5EF4-FFF2-40B4-BE49-F238E27FC236}">
              <a16:creationId xmlns:a16="http://schemas.microsoft.com/office/drawing/2014/main" id="{C10B5696-58E0-47BB-B8F3-652183B1E36C}"/>
            </a:ext>
          </a:extLst>
        </xdr:cNvPr>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54</xdr:row>
      <xdr:rowOff>80934</xdr:rowOff>
    </xdr:from>
    <xdr:ext cx="762000" cy="259045"/>
    <xdr:sp macro="" textlink="">
      <xdr:nvSpPr>
        <xdr:cNvPr id="206" name="テキスト ボックス 205">
          <a:extLst>
            <a:ext uri="{FF2B5EF4-FFF2-40B4-BE49-F238E27FC236}">
              <a16:creationId xmlns:a16="http://schemas.microsoft.com/office/drawing/2014/main" id="{866CFD12-3751-4ADF-BE0A-B9990959FCA7}"/>
            </a:ext>
          </a:extLst>
        </xdr:cNvPr>
        <xdr:cNvSpPr txBox="1"/>
      </xdr:nvSpPr>
      <xdr:spPr>
        <a:xfrm>
          <a:off x="939800" y="933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575A93CA-8753-46CF-B1B1-2C8ACAF43A92}"/>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194176A1-29D2-489D-9A2E-1D77E368CFFC}"/>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C7E26A00-6A68-45A7-BBBF-DD021BD83966}"/>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239AB641-E81A-4EDB-AFDB-9CC05843233F}"/>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418AA35F-7BC2-4804-B18E-4F8159765D3F}"/>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12" name="円/楕円 211">
          <a:extLst>
            <a:ext uri="{FF2B5EF4-FFF2-40B4-BE49-F238E27FC236}">
              <a16:creationId xmlns:a16="http://schemas.microsoft.com/office/drawing/2014/main" id="{A240376E-7659-41B0-B807-9622B3EBA8F5}"/>
            </a:ext>
          </a:extLst>
        </xdr:cNvPr>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52</xdr:row>
      <xdr:rowOff>117220</xdr:rowOff>
    </xdr:from>
    <xdr:ext cx="762000" cy="259045"/>
    <xdr:sp macro="" textlink="">
      <xdr:nvSpPr>
        <xdr:cNvPr id="213" name="扶助費該当値テキスト">
          <a:extLst>
            <a:ext uri="{FF2B5EF4-FFF2-40B4-BE49-F238E27FC236}">
              <a16:creationId xmlns:a16="http://schemas.microsoft.com/office/drawing/2014/main" id="{632F4E8D-85B7-4086-BB35-5F88EA645451}"/>
            </a:ext>
          </a:extLst>
        </xdr:cNvPr>
        <xdr:cNvSpPr txBox="1"/>
      </xdr:nvSpPr>
      <xdr:spPr>
        <a:xfrm>
          <a:off x="4914900" y="90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14" name="円/楕円 213">
          <a:extLst>
            <a:ext uri="{FF2B5EF4-FFF2-40B4-BE49-F238E27FC236}">
              <a16:creationId xmlns:a16="http://schemas.microsoft.com/office/drawing/2014/main" id="{C7763A52-A84A-422D-9EC9-95980E1346B8}"/>
            </a:ext>
          </a:extLst>
        </xdr:cNvPr>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52</xdr:row>
      <xdr:rowOff>90005</xdr:rowOff>
    </xdr:from>
    <xdr:ext cx="736600" cy="259045"/>
    <xdr:sp macro="" textlink="">
      <xdr:nvSpPr>
        <xdr:cNvPr id="215" name="テキスト ボックス 214">
          <a:extLst>
            <a:ext uri="{FF2B5EF4-FFF2-40B4-BE49-F238E27FC236}">
              <a16:creationId xmlns:a16="http://schemas.microsoft.com/office/drawing/2014/main" id="{7AF3CEEB-9B4A-4BAC-B7FB-16F94548BB20}"/>
            </a:ext>
          </a:extLst>
        </xdr:cNvPr>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19050</xdr:rowOff>
    </xdr:from>
    <xdr:to>
      <xdr:col>4</xdr:col>
      <xdr:colOff>396875</xdr:colOff>
      <xdr:row>53</xdr:row>
      <xdr:rowOff>120650</xdr:rowOff>
    </xdr:to>
    <xdr:sp macro="" textlink="">
      <xdr:nvSpPr>
        <xdr:cNvPr id="216" name="円/楕円 215">
          <a:extLst>
            <a:ext uri="{FF2B5EF4-FFF2-40B4-BE49-F238E27FC236}">
              <a16:creationId xmlns:a16="http://schemas.microsoft.com/office/drawing/2014/main" id="{55F697C8-97E8-4AFC-A361-82D32B776996}"/>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51</xdr:row>
      <xdr:rowOff>130827</xdr:rowOff>
    </xdr:from>
    <xdr:ext cx="762000" cy="259045"/>
    <xdr:sp macro="" textlink="">
      <xdr:nvSpPr>
        <xdr:cNvPr id="217" name="テキスト ボックス 216">
          <a:extLst>
            <a:ext uri="{FF2B5EF4-FFF2-40B4-BE49-F238E27FC236}">
              <a16:creationId xmlns:a16="http://schemas.microsoft.com/office/drawing/2014/main" id="{06307205-9DA6-47D8-A608-A4435C53C02E}"/>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8" name="円/楕円 217">
          <a:extLst>
            <a:ext uri="{FF2B5EF4-FFF2-40B4-BE49-F238E27FC236}">
              <a16:creationId xmlns:a16="http://schemas.microsoft.com/office/drawing/2014/main" id="{07E1E2C3-D7AF-4F28-B33A-A6C907ECE5A0}"/>
            </a:ext>
          </a:extLst>
        </xdr:cNvPr>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51</xdr:row>
      <xdr:rowOff>130827</xdr:rowOff>
    </xdr:from>
    <xdr:ext cx="762000" cy="259045"/>
    <xdr:sp macro="" textlink="">
      <xdr:nvSpPr>
        <xdr:cNvPr id="219" name="テキスト ボックス 218">
          <a:extLst>
            <a:ext uri="{FF2B5EF4-FFF2-40B4-BE49-F238E27FC236}">
              <a16:creationId xmlns:a16="http://schemas.microsoft.com/office/drawing/2014/main" id="{E5DABE16-AB28-4B79-84DC-C31DBCE6F65F}"/>
            </a:ext>
          </a:extLst>
        </xdr:cNvPr>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92528</xdr:rowOff>
    </xdr:from>
    <xdr:to>
      <xdr:col>1</xdr:col>
      <xdr:colOff>676275</xdr:colOff>
      <xdr:row>53</xdr:row>
      <xdr:rowOff>22678</xdr:rowOff>
    </xdr:to>
    <xdr:sp macro="" textlink="">
      <xdr:nvSpPr>
        <xdr:cNvPr id="220" name="円/楕円 219">
          <a:extLst>
            <a:ext uri="{FF2B5EF4-FFF2-40B4-BE49-F238E27FC236}">
              <a16:creationId xmlns:a16="http://schemas.microsoft.com/office/drawing/2014/main" id="{17F1B8B0-683B-4150-8611-1BFAC69A6BF5}"/>
            </a:ext>
          </a:extLst>
        </xdr:cNvPr>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51</xdr:row>
      <xdr:rowOff>32855</xdr:rowOff>
    </xdr:from>
    <xdr:ext cx="762000" cy="259045"/>
    <xdr:sp macro="" textlink="">
      <xdr:nvSpPr>
        <xdr:cNvPr id="221" name="テキスト ボックス 220">
          <a:extLst>
            <a:ext uri="{FF2B5EF4-FFF2-40B4-BE49-F238E27FC236}">
              <a16:creationId xmlns:a16="http://schemas.microsoft.com/office/drawing/2014/main" id="{237F53F4-6B48-4728-8A25-0359A3E2C993}"/>
            </a:ext>
          </a:extLst>
        </xdr:cNvPr>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a:extLst>
            <a:ext uri="{FF2B5EF4-FFF2-40B4-BE49-F238E27FC236}">
              <a16:creationId xmlns:a16="http://schemas.microsoft.com/office/drawing/2014/main" id="{FE7B0099-C35E-4D61-BB19-510D0247E24A}"/>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a:extLst>
            <a:ext uri="{FF2B5EF4-FFF2-40B4-BE49-F238E27FC236}">
              <a16:creationId xmlns:a16="http://schemas.microsoft.com/office/drawing/2014/main" id="{330EB7AC-21BF-4B4F-BC38-BF35EF2FEA2C}"/>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a:extLst>
            <a:ext uri="{FF2B5EF4-FFF2-40B4-BE49-F238E27FC236}">
              <a16:creationId xmlns:a16="http://schemas.microsoft.com/office/drawing/2014/main" id="{833283AE-DD82-4FF0-B501-69FB21733947}"/>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a:extLst>
            <a:ext uri="{FF2B5EF4-FFF2-40B4-BE49-F238E27FC236}">
              <a16:creationId xmlns:a16="http://schemas.microsoft.com/office/drawing/2014/main" id="{70A29F8F-300F-46D0-92CA-CC0BF5FE0B11}"/>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a:extLst>
            <a:ext uri="{FF2B5EF4-FFF2-40B4-BE49-F238E27FC236}">
              <a16:creationId xmlns:a16="http://schemas.microsoft.com/office/drawing/2014/main" id="{213EA547-4E8B-47F2-8288-9D74FF7C9D19}"/>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a:extLst>
            <a:ext uri="{FF2B5EF4-FFF2-40B4-BE49-F238E27FC236}">
              <a16:creationId xmlns:a16="http://schemas.microsoft.com/office/drawing/2014/main" id="{1117040F-935C-44EC-BE30-A1534848C486}"/>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a:extLst>
            <a:ext uri="{FF2B5EF4-FFF2-40B4-BE49-F238E27FC236}">
              <a16:creationId xmlns:a16="http://schemas.microsoft.com/office/drawing/2014/main" id="{ED6712C2-0A2D-46B2-8667-678F514F0CDB}"/>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a:extLst>
            <a:ext uri="{FF2B5EF4-FFF2-40B4-BE49-F238E27FC236}">
              <a16:creationId xmlns:a16="http://schemas.microsoft.com/office/drawing/2014/main" id="{436FC9C9-3405-47C5-AF73-E29B46A72CA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a:extLst>
            <a:ext uri="{FF2B5EF4-FFF2-40B4-BE49-F238E27FC236}">
              <a16:creationId xmlns:a16="http://schemas.microsoft.com/office/drawing/2014/main" id="{BC250E53-40CF-41CF-89C6-705F19772C62}"/>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a:extLst>
            <a:ext uri="{FF2B5EF4-FFF2-40B4-BE49-F238E27FC236}">
              <a16:creationId xmlns:a16="http://schemas.microsoft.com/office/drawing/2014/main" id="{00C41E21-E13C-45BA-A8AB-6B4A3D63651B}"/>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a:extLst>
            <a:ext uri="{FF2B5EF4-FFF2-40B4-BE49-F238E27FC236}">
              <a16:creationId xmlns:a16="http://schemas.microsoft.com/office/drawing/2014/main" id="{5873AB57-CE6A-472A-B615-975FFCDB8F06}"/>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類似団体平均を下回って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いるが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、指標としては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悪化傾向であ</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このうち</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繰出金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については、ここ３年横ばい傾向となっているが、保険</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等事業会計に対する繰出金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、医療費や介護給付費の増加が続いていることから、</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増加傾向となっている</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維持補修費について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、老朽化した公共施設を多く抱えていることから、このままで</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の状態が続くと</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維持補修費は増加していくものと思われる。</a:t>
          </a: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9F4DE5B6-D40A-4F0D-8A62-721C5A485C89}"/>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a:extLst>
            <a:ext uri="{FF2B5EF4-FFF2-40B4-BE49-F238E27FC236}">
              <a16:creationId xmlns:a16="http://schemas.microsoft.com/office/drawing/2014/main" id="{8DBFEF4A-1701-41F0-9993-18A263A07A9B}"/>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9E89BB2A-2EE4-4C04-8086-4695D7506AB9}"/>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a:extLst>
            <a:ext uri="{FF2B5EF4-FFF2-40B4-BE49-F238E27FC236}">
              <a16:creationId xmlns:a16="http://schemas.microsoft.com/office/drawing/2014/main" id="{90D184A9-2D02-4AE0-9C6C-E3D0548362BE}"/>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a:extLst>
            <a:ext uri="{FF2B5EF4-FFF2-40B4-BE49-F238E27FC236}">
              <a16:creationId xmlns:a16="http://schemas.microsoft.com/office/drawing/2014/main" id="{AD6F00A5-FFFF-4856-8B97-BD73040DA387}"/>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a:extLst>
            <a:ext uri="{FF2B5EF4-FFF2-40B4-BE49-F238E27FC236}">
              <a16:creationId xmlns:a16="http://schemas.microsoft.com/office/drawing/2014/main" id="{22E96F87-721A-4BBC-9C7D-BC2608520897}"/>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a:extLst>
            <a:ext uri="{FF2B5EF4-FFF2-40B4-BE49-F238E27FC236}">
              <a16:creationId xmlns:a16="http://schemas.microsoft.com/office/drawing/2014/main" id="{882646BB-1C7E-48E3-AE67-AE5F7BFD56EC}"/>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a:extLst>
            <a:ext uri="{FF2B5EF4-FFF2-40B4-BE49-F238E27FC236}">
              <a16:creationId xmlns:a16="http://schemas.microsoft.com/office/drawing/2014/main" id="{8AEE4212-D1DC-44A2-83CD-CED5D62547CB}"/>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a:extLst>
            <a:ext uri="{FF2B5EF4-FFF2-40B4-BE49-F238E27FC236}">
              <a16:creationId xmlns:a16="http://schemas.microsoft.com/office/drawing/2014/main" id="{0824ED99-472F-4F22-88D6-F09F9AA95FFF}"/>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a:extLst>
            <a:ext uri="{FF2B5EF4-FFF2-40B4-BE49-F238E27FC236}">
              <a16:creationId xmlns:a16="http://schemas.microsoft.com/office/drawing/2014/main" id="{B632C95F-3745-4E63-96DE-16555FA5A8AA}"/>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a:extLst>
            <a:ext uri="{FF2B5EF4-FFF2-40B4-BE49-F238E27FC236}">
              <a16:creationId xmlns:a16="http://schemas.microsoft.com/office/drawing/2014/main" id="{9EE52BA3-440E-47D3-A061-857776EF1CD1}"/>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a:extLst>
            <a:ext uri="{FF2B5EF4-FFF2-40B4-BE49-F238E27FC236}">
              <a16:creationId xmlns:a16="http://schemas.microsoft.com/office/drawing/2014/main" id="{A266ED2B-0AC8-486E-8827-70B85078C991}"/>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a:extLst>
            <a:ext uri="{FF2B5EF4-FFF2-40B4-BE49-F238E27FC236}">
              <a16:creationId xmlns:a16="http://schemas.microsoft.com/office/drawing/2014/main" id="{343F3EE7-3789-468B-8BB1-FE2D9AD8776F}"/>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a:extLst>
            <a:ext uri="{FF2B5EF4-FFF2-40B4-BE49-F238E27FC236}">
              <a16:creationId xmlns:a16="http://schemas.microsoft.com/office/drawing/2014/main" id="{A9AE501F-8B1F-43A7-B33E-ED79018686D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a:extLst>
            <a:ext uri="{FF2B5EF4-FFF2-40B4-BE49-F238E27FC236}">
              <a16:creationId xmlns:a16="http://schemas.microsoft.com/office/drawing/2014/main" id="{B4041E0D-DB71-4096-B69D-162FADB96E0D}"/>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a:extLst>
            <a:ext uri="{FF2B5EF4-FFF2-40B4-BE49-F238E27FC236}">
              <a16:creationId xmlns:a16="http://schemas.microsoft.com/office/drawing/2014/main" id="{F168F1B4-0758-4CFB-BF10-2D206547A2AB}"/>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a:extLst>
            <a:ext uri="{FF2B5EF4-FFF2-40B4-BE49-F238E27FC236}">
              <a16:creationId xmlns:a16="http://schemas.microsoft.com/office/drawing/2014/main" id="{50E839D9-1684-4F65-A4DD-8C3C1A7CE0B4}"/>
            </a:ext>
          </a:extLst>
        </xdr:cNvPr>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a:extLst>
            <a:ext uri="{FF2B5EF4-FFF2-40B4-BE49-F238E27FC236}">
              <a16:creationId xmlns:a16="http://schemas.microsoft.com/office/drawing/2014/main" id="{8A1D151D-C8C0-4AA3-8FBB-A779AA8808A8}"/>
            </a:ext>
          </a:extLst>
        </xdr:cNvPr>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a:extLst>
            <a:ext uri="{FF2B5EF4-FFF2-40B4-BE49-F238E27FC236}">
              <a16:creationId xmlns:a16="http://schemas.microsoft.com/office/drawing/2014/main" id="{0A36AF8D-6A78-460E-BEE6-7350A3397427}"/>
            </a:ext>
          </a:extLst>
        </xdr:cNvPr>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a:extLst>
            <a:ext uri="{FF2B5EF4-FFF2-40B4-BE49-F238E27FC236}">
              <a16:creationId xmlns:a16="http://schemas.microsoft.com/office/drawing/2014/main" id="{5D5AE2AD-412A-42C4-8AEB-F53AF84DF9C0}"/>
            </a:ext>
          </a:extLst>
        </xdr:cNvPr>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a:extLst>
            <a:ext uri="{FF2B5EF4-FFF2-40B4-BE49-F238E27FC236}">
              <a16:creationId xmlns:a16="http://schemas.microsoft.com/office/drawing/2014/main" id="{EC5B7FFA-3463-45C4-A5EF-A2C45910FADF}"/>
            </a:ext>
          </a:extLst>
        </xdr:cNvPr>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127000</xdr:rowOff>
    </xdr:to>
    <xdr:cxnSp macro="">
      <xdr:nvCxnSpPr>
        <xdr:cNvPr id="254" name="直線コネクタ 253">
          <a:extLst>
            <a:ext uri="{FF2B5EF4-FFF2-40B4-BE49-F238E27FC236}">
              <a16:creationId xmlns:a16="http://schemas.microsoft.com/office/drawing/2014/main" id="{BA8F41DE-11FB-41FE-B5B8-D281200E402B}"/>
            </a:ext>
          </a:extLst>
        </xdr:cNvPr>
        <xdr:cNvCxnSpPr/>
      </xdr:nvCxnSpPr>
      <xdr:spPr>
        <a:xfrm flipV="1">
          <a:off x="15671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55" name="その他平均値テキスト">
          <a:extLst>
            <a:ext uri="{FF2B5EF4-FFF2-40B4-BE49-F238E27FC236}">
              <a16:creationId xmlns:a16="http://schemas.microsoft.com/office/drawing/2014/main" id="{28FFD32C-3918-4A2B-80A2-FB3BA657D61C}"/>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a:extLst>
            <a:ext uri="{FF2B5EF4-FFF2-40B4-BE49-F238E27FC236}">
              <a16:creationId xmlns:a16="http://schemas.microsoft.com/office/drawing/2014/main" id="{FF56F8D4-3009-4C2A-AA4E-B7484DF8058F}"/>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56</xdr:row>
      <xdr:rowOff>88900</xdr:rowOff>
    </xdr:from>
    <xdr:to>
      <xdr:col>22</xdr:col>
      <xdr:colOff>565150</xdr:colOff>
      <xdr:row>56</xdr:row>
      <xdr:rowOff>127000</xdr:rowOff>
    </xdr:to>
    <xdr:cxnSp macro="">
      <xdr:nvCxnSpPr>
        <xdr:cNvPr id="257" name="直線コネクタ 256">
          <a:extLst>
            <a:ext uri="{FF2B5EF4-FFF2-40B4-BE49-F238E27FC236}">
              <a16:creationId xmlns:a16="http://schemas.microsoft.com/office/drawing/2014/main" id="{DF5DAB2A-F18C-41F8-9528-6B869A82ACB9}"/>
            </a:ext>
          </a:extLst>
        </xdr:cNvPr>
        <xdr:cNvCxnSpPr/>
      </xdr:nvCxnSpPr>
      <xdr:spPr>
        <a:xfrm>
          <a:off x="14782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a:extLst>
            <a:ext uri="{FF2B5EF4-FFF2-40B4-BE49-F238E27FC236}">
              <a16:creationId xmlns:a16="http://schemas.microsoft.com/office/drawing/2014/main" id="{6D027D29-A45C-4499-811A-00CEC6BBA6B0}"/>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57</xdr:row>
      <xdr:rowOff>52087</xdr:rowOff>
    </xdr:from>
    <xdr:ext cx="736600" cy="259045"/>
    <xdr:sp macro="" textlink="">
      <xdr:nvSpPr>
        <xdr:cNvPr id="259" name="テキスト ボックス 258">
          <a:extLst>
            <a:ext uri="{FF2B5EF4-FFF2-40B4-BE49-F238E27FC236}">
              <a16:creationId xmlns:a16="http://schemas.microsoft.com/office/drawing/2014/main" id="{C3C1E1FC-69B9-4DBF-A076-060E9FA2B37C}"/>
            </a:ext>
          </a:extLst>
        </xdr:cNvPr>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56</xdr:row>
      <xdr:rowOff>88900</xdr:rowOff>
    </xdr:to>
    <xdr:cxnSp macro="">
      <xdr:nvCxnSpPr>
        <xdr:cNvPr id="260" name="直線コネクタ 259">
          <a:extLst>
            <a:ext uri="{FF2B5EF4-FFF2-40B4-BE49-F238E27FC236}">
              <a16:creationId xmlns:a16="http://schemas.microsoft.com/office/drawing/2014/main" id="{805FB1E1-14BB-44D2-B4D4-C0420B793D39}"/>
            </a:ext>
          </a:extLst>
        </xdr:cNvPr>
        <xdr:cNvCxnSpPr/>
      </xdr:nvCxnSpPr>
      <xdr:spPr>
        <a:xfrm>
          <a:off x="13893800" y="95529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a:extLst>
            <a:ext uri="{FF2B5EF4-FFF2-40B4-BE49-F238E27FC236}">
              <a16:creationId xmlns:a16="http://schemas.microsoft.com/office/drawing/2014/main" id="{1692F301-9916-4812-8044-A3FB4200BC44}"/>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86948C86-8986-479C-86FE-3187758CEE0C}"/>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123190</xdr:rowOff>
    </xdr:from>
    <xdr:to>
      <xdr:col>20</xdr:col>
      <xdr:colOff>158750</xdr:colOff>
      <xdr:row>55</xdr:row>
      <xdr:rowOff>168910</xdr:rowOff>
    </xdr:to>
    <xdr:cxnSp macro="">
      <xdr:nvCxnSpPr>
        <xdr:cNvPr id="263" name="直線コネクタ 262">
          <a:extLst>
            <a:ext uri="{FF2B5EF4-FFF2-40B4-BE49-F238E27FC236}">
              <a16:creationId xmlns:a16="http://schemas.microsoft.com/office/drawing/2014/main" id="{661070B8-FC57-4363-B010-025934ED1E76}"/>
            </a:ext>
          </a:extLst>
        </xdr:cNvPr>
        <xdr:cNvCxnSpPr/>
      </xdr:nvCxnSpPr>
      <xdr:spPr>
        <a:xfrm flipV="1">
          <a:off x="13004800" y="9552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4" name="フローチャート : 判断 263">
          <a:extLst>
            <a:ext uri="{FF2B5EF4-FFF2-40B4-BE49-F238E27FC236}">
              <a16:creationId xmlns:a16="http://schemas.microsoft.com/office/drawing/2014/main" id="{77B5D0BF-80EC-47BF-B08C-69FC07C6F964}"/>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57</xdr:row>
      <xdr:rowOff>13987</xdr:rowOff>
    </xdr:from>
    <xdr:ext cx="762000" cy="259045"/>
    <xdr:sp macro="" textlink="">
      <xdr:nvSpPr>
        <xdr:cNvPr id="265" name="テキスト ボックス 264">
          <a:extLst>
            <a:ext uri="{FF2B5EF4-FFF2-40B4-BE49-F238E27FC236}">
              <a16:creationId xmlns:a16="http://schemas.microsoft.com/office/drawing/2014/main" id="{AAC12754-1DF2-4F62-B7C9-0FE9C37351E3}"/>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6" name="フローチャート : 判断 265">
          <a:extLst>
            <a:ext uri="{FF2B5EF4-FFF2-40B4-BE49-F238E27FC236}">
              <a16:creationId xmlns:a16="http://schemas.microsoft.com/office/drawing/2014/main" id="{E2A34ED2-B3C3-462D-869A-5C14DDEE23A2}"/>
            </a:ext>
          </a:extLst>
        </xdr:cNvPr>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57</xdr:row>
      <xdr:rowOff>44467</xdr:rowOff>
    </xdr:from>
    <xdr:ext cx="762000" cy="259045"/>
    <xdr:sp macro="" textlink="">
      <xdr:nvSpPr>
        <xdr:cNvPr id="267" name="テキスト ボックス 266">
          <a:extLst>
            <a:ext uri="{FF2B5EF4-FFF2-40B4-BE49-F238E27FC236}">
              <a16:creationId xmlns:a16="http://schemas.microsoft.com/office/drawing/2014/main" id="{DA3C94FD-04BD-47E2-B8EA-ED3732B01269}"/>
            </a:ext>
          </a:extLst>
        </xdr:cNvPr>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A13BAF32-90BA-4200-9BED-E4F9FB1B2013}"/>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4663E7F1-8684-40E2-AE99-485B23DC36ED}"/>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3AB11429-DF24-4D99-BDA5-D6DB87B9CFDE}"/>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AAC1D24F-1859-46CA-A6B5-58CE8D2ADEE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87FC60A7-D8D7-4D70-9EFA-F4CAD0A676F4}"/>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73" name="円/楕円 272">
          <a:extLst>
            <a:ext uri="{FF2B5EF4-FFF2-40B4-BE49-F238E27FC236}">
              <a16:creationId xmlns:a16="http://schemas.microsoft.com/office/drawing/2014/main" id="{76E23BA9-7E99-4F91-B2D8-6346626E7555}"/>
            </a:ext>
          </a:extLst>
        </xdr:cNvPr>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55</xdr:row>
      <xdr:rowOff>16527</xdr:rowOff>
    </xdr:from>
    <xdr:ext cx="762000" cy="259045"/>
    <xdr:sp macro="" textlink="">
      <xdr:nvSpPr>
        <xdr:cNvPr id="274" name="その他該当値テキスト">
          <a:extLst>
            <a:ext uri="{FF2B5EF4-FFF2-40B4-BE49-F238E27FC236}">
              <a16:creationId xmlns:a16="http://schemas.microsoft.com/office/drawing/2014/main" id="{BA34C186-C6B3-4B27-B025-92CA765206E6}"/>
            </a:ext>
          </a:extLst>
        </xdr:cNvPr>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75" name="円/楕円 274">
          <a:extLst>
            <a:ext uri="{FF2B5EF4-FFF2-40B4-BE49-F238E27FC236}">
              <a16:creationId xmlns:a16="http://schemas.microsoft.com/office/drawing/2014/main" id="{D86F52BE-64E8-4647-9AC9-EFFC95A8A068}"/>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55</xdr:row>
      <xdr:rowOff>16527</xdr:rowOff>
    </xdr:from>
    <xdr:ext cx="736600" cy="259045"/>
    <xdr:sp macro="" textlink="">
      <xdr:nvSpPr>
        <xdr:cNvPr id="276" name="テキスト ボックス 275">
          <a:extLst>
            <a:ext uri="{FF2B5EF4-FFF2-40B4-BE49-F238E27FC236}">
              <a16:creationId xmlns:a16="http://schemas.microsoft.com/office/drawing/2014/main" id="{B4913780-4957-4E3F-8A73-C7C617902616}"/>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7" name="円/楕円 276">
          <a:extLst>
            <a:ext uri="{FF2B5EF4-FFF2-40B4-BE49-F238E27FC236}">
              <a16:creationId xmlns:a16="http://schemas.microsoft.com/office/drawing/2014/main" id="{3F857E67-96C3-4F5A-BF48-C0633710E3F1}"/>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54</xdr:row>
      <xdr:rowOff>149877</xdr:rowOff>
    </xdr:from>
    <xdr:ext cx="762000" cy="259045"/>
    <xdr:sp macro="" textlink="">
      <xdr:nvSpPr>
        <xdr:cNvPr id="278" name="テキスト ボックス 277">
          <a:extLst>
            <a:ext uri="{FF2B5EF4-FFF2-40B4-BE49-F238E27FC236}">
              <a16:creationId xmlns:a16="http://schemas.microsoft.com/office/drawing/2014/main" id="{6A1D07EB-0764-4D15-BB06-E6037842A13A}"/>
            </a:ext>
          </a:extLst>
        </xdr:cNvPr>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9" name="円/楕円 278">
          <a:extLst>
            <a:ext uri="{FF2B5EF4-FFF2-40B4-BE49-F238E27FC236}">
              <a16:creationId xmlns:a16="http://schemas.microsoft.com/office/drawing/2014/main" id="{A029C2B1-8B77-4125-9DF7-29B3365F86E3}"/>
            </a:ext>
          </a:extLst>
        </xdr:cNvPr>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54</xdr:row>
      <xdr:rowOff>12717</xdr:rowOff>
    </xdr:from>
    <xdr:ext cx="762000" cy="259045"/>
    <xdr:sp macro="" textlink="">
      <xdr:nvSpPr>
        <xdr:cNvPr id="280" name="テキスト ボックス 279">
          <a:extLst>
            <a:ext uri="{FF2B5EF4-FFF2-40B4-BE49-F238E27FC236}">
              <a16:creationId xmlns:a16="http://schemas.microsoft.com/office/drawing/2014/main" id="{373904AC-3250-46D8-9A76-CC748A3999D5}"/>
            </a:ext>
          </a:extLst>
        </xdr:cNvPr>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81" name="円/楕円 280">
          <a:extLst>
            <a:ext uri="{FF2B5EF4-FFF2-40B4-BE49-F238E27FC236}">
              <a16:creationId xmlns:a16="http://schemas.microsoft.com/office/drawing/2014/main" id="{FAEAD73F-4D5D-4633-9433-1254A48C7C19}"/>
            </a:ext>
          </a:extLst>
        </xdr:cNvPr>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54</xdr:row>
      <xdr:rowOff>58437</xdr:rowOff>
    </xdr:from>
    <xdr:ext cx="762000" cy="259045"/>
    <xdr:sp macro="" textlink="">
      <xdr:nvSpPr>
        <xdr:cNvPr id="282" name="テキスト ボックス 281">
          <a:extLst>
            <a:ext uri="{FF2B5EF4-FFF2-40B4-BE49-F238E27FC236}">
              <a16:creationId xmlns:a16="http://schemas.microsoft.com/office/drawing/2014/main" id="{C8BA8B40-AECA-4F7B-834F-69F66F380A94}"/>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a:extLst>
            <a:ext uri="{FF2B5EF4-FFF2-40B4-BE49-F238E27FC236}">
              <a16:creationId xmlns:a16="http://schemas.microsoft.com/office/drawing/2014/main" id="{3E6781A3-1903-4674-988B-95FBC5731E5A}"/>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a:extLst>
            <a:ext uri="{FF2B5EF4-FFF2-40B4-BE49-F238E27FC236}">
              <a16:creationId xmlns:a16="http://schemas.microsoft.com/office/drawing/2014/main" id="{38961E0E-9554-4B53-A841-C3FF81404F65}"/>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a:extLst>
            <a:ext uri="{FF2B5EF4-FFF2-40B4-BE49-F238E27FC236}">
              <a16:creationId xmlns:a16="http://schemas.microsoft.com/office/drawing/2014/main" id="{A0ADF571-BF83-4A54-BE7C-DB958FBCB84A}"/>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a:extLst>
            <a:ext uri="{FF2B5EF4-FFF2-40B4-BE49-F238E27FC236}">
              <a16:creationId xmlns:a16="http://schemas.microsoft.com/office/drawing/2014/main" id="{FD38DCA8-3A88-4295-9E95-C276AB3AECC3}"/>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a:extLst>
            <a:ext uri="{FF2B5EF4-FFF2-40B4-BE49-F238E27FC236}">
              <a16:creationId xmlns:a16="http://schemas.microsoft.com/office/drawing/2014/main" id="{8B1ADCD0-2711-460E-B026-020858103A05}"/>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a:extLst>
            <a:ext uri="{FF2B5EF4-FFF2-40B4-BE49-F238E27FC236}">
              <a16:creationId xmlns:a16="http://schemas.microsoft.com/office/drawing/2014/main" id="{8CBA1D0E-6D80-425A-9E4A-5197FDCF06BB}"/>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a:extLst>
            <a:ext uri="{FF2B5EF4-FFF2-40B4-BE49-F238E27FC236}">
              <a16:creationId xmlns:a16="http://schemas.microsoft.com/office/drawing/2014/main" id="{6C85A413-33BA-415F-B9D7-8040F4F42DA2}"/>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a:extLst>
            <a:ext uri="{FF2B5EF4-FFF2-40B4-BE49-F238E27FC236}">
              <a16:creationId xmlns:a16="http://schemas.microsoft.com/office/drawing/2014/main" id="{56F946FC-DA45-433F-BC6C-EA94B03FFDCD}"/>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a:extLst>
            <a:ext uri="{FF2B5EF4-FFF2-40B4-BE49-F238E27FC236}">
              <a16:creationId xmlns:a16="http://schemas.microsoft.com/office/drawing/2014/main" id="{1AAAE5D3-741B-4B8F-9FFF-DCA51AA7B734}"/>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a:extLst>
            <a:ext uri="{FF2B5EF4-FFF2-40B4-BE49-F238E27FC236}">
              <a16:creationId xmlns:a16="http://schemas.microsoft.com/office/drawing/2014/main" id="{6793F1F3-D1E2-4C01-89A6-1AF4029BDF7A}"/>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a:extLst>
            <a:ext uri="{FF2B5EF4-FFF2-40B4-BE49-F238E27FC236}">
              <a16:creationId xmlns:a16="http://schemas.microsoft.com/office/drawing/2014/main" id="{B8F2C1C8-5C3D-4F59-9D7D-06ED04ACD258}"/>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類似団体平均を下回っており、指標としては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ほぼ横ばい</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傾向にある。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今後は、補助金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等</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を交付するのが適当な事業を行っているかなどについて、明確な基準を設けて、不</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適切</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な補助金</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ついて</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は見直しや廃止を行う方針である。</a:t>
          </a: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a:extLst>
            <a:ext uri="{FF2B5EF4-FFF2-40B4-BE49-F238E27FC236}">
              <a16:creationId xmlns:a16="http://schemas.microsoft.com/office/drawing/2014/main" id="{C4943BBD-5268-4620-95F5-D1CF8C8878D9}"/>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a:extLst>
            <a:ext uri="{FF2B5EF4-FFF2-40B4-BE49-F238E27FC236}">
              <a16:creationId xmlns:a16="http://schemas.microsoft.com/office/drawing/2014/main" id="{F130ED48-0404-4CA6-B956-B73D4E4D7E4A}"/>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a:extLst>
            <a:ext uri="{FF2B5EF4-FFF2-40B4-BE49-F238E27FC236}">
              <a16:creationId xmlns:a16="http://schemas.microsoft.com/office/drawing/2014/main" id="{8C8EC15C-9311-48C0-AD72-97DE5131A84C}"/>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a:extLst>
            <a:ext uri="{FF2B5EF4-FFF2-40B4-BE49-F238E27FC236}">
              <a16:creationId xmlns:a16="http://schemas.microsoft.com/office/drawing/2014/main" id="{2FACAA84-22F5-403C-B1F2-6A668B1961A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a:extLst>
            <a:ext uri="{FF2B5EF4-FFF2-40B4-BE49-F238E27FC236}">
              <a16:creationId xmlns:a16="http://schemas.microsoft.com/office/drawing/2014/main" id="{C5DDDA24-3B7E-4F16-A5BC-9DAB349E58D4}"/>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a:extLst>
            <a:ext uri="{FF2B5EF4-FFF2-40B4-BE49-F238E27FC236}">
              <a16:creationId xmlns:a16="http://schemas.microsoft.com/office/drawing/2014/main" id="{3D7D7869-340D-4D98-A115-789211E68FD5}"/>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a:extLst>
            <a:ext uri="{FF2B5EF4-FFF2-40B4-BE49-F238E27FC236}">
              <a16:creationId xmlns:a16="http://schemas.microsoft.com/office/drawing/2014/main" id="{8A8909EE-42BC-49FB-B0B6-CFDC69B22D18}"/>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a:extLst>
            <a:ext uri="{FF2B5EF4-FFF2-40B4-BE49-F238E27FC236}">
              <a16:creationId xmlns:a16="http://schemas.microsoft.com/office/drawing/2014/main" id="{C5AED7D0-11CF-4AA1-8991-3A2451EBC947}"/>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a:extLst>
            <a:ext uri="{FF2B5EF4-FFF2-40B4-BE49-F238E27FC236}">
              <a16:creationId xmlns:a16="http://schemas.microsoft.com/office/drawing/2014/main" id="{7C5BF3AD-F6B5-428F-A239-B62AADD8FA2E}"/>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a:extLst>
            <a:ext uri="{FF2B5EF4-FFF2-40B4-BE49-F238E27FC236}">
              <a16:creationId xmlns:a16="http://schemas.microsoft.com/office/drawing/2014/main" id="{CB47D0AA-C3D9-480F-A8B4-20D257F02C5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a:extLst>
            <a:ext uri="{FF2B5EF4-FFF2-40B4-BE49-F238E27FC236}">
              <a16:creationId xmlns:a16="http://schemas.microsoft.com/office/drawing/2014/main" id="{750E9303-FCD5-476F-AAA9-52EC8B1352A2}"/>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a:extLst>
            <a:ext uri="{FF2B5EF4-FFF2-40B4-BE49-F238E27FC236}">
              <a16:creationId xmlns:a16="http://schemas.microsoft.com/office/drawing/2014/main" id="{DBC70698-F111-4E8B-B7D7-472128DAB9AF}"/>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a:extLst>
            <a:ext uri="{FF2B5EF4-FFF2-40B4-BE49-F238E27FC236}">
              <a16:creationId xmlns:a16="http://schemas.microsoft.com/office/drawing/2014/main" id="{AF2E90D3-566A-4C58-8AC3-B11029751CDF}"/>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a:extLst>
            <a:ext uri="{FF2B5EF4-FFF2-40B4-BE49-F238E27FC236}">
              <a16:creationId xmlns:a16="http://schemas.microsoft.com/office/drawing/2014/main" id="{5D46993B-38C6-4B87-9D02-DA94486C897E}"/>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a:extLst>
            <a:ext uri="{FF2B5EF4-FFF2-40B4-BE49-F238E27FC236}">
              <a16:creationId xmlns:a16="http://schemas.microsoft.com/office/drawing/2014/main" id="{482F0224-22E0-4770-B893-18B3CA4BE31C}"/>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a:extLst>
            <a:ext uri="{FF2B5EF4-FFF2-40B4-BE49-F238E27FC236}">
              <a16:creationId xmlns:a16="http://schemas.microsoft.com/office/drawing/2014/main" id="{571E41AE-B298-4C6E-BFF2-B3F30B6D807B}"/>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a:extLst>
            <a:ext uri="{FF2B5EF4-FFF2-40B4-BE49-F238E27FC236}">
              <a16:creationId xmlns:a16="http://schemas.microsoft.com/office/drawing/2014/main" id="{9B1BF50F-57AA-4A08-9740-B8A8452EDEF1}"/>
            </a:ext>
          </a:extLst>
        </xdr:cNvPr>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a:extLst>
            <a:ext uri="{FF2B5EF4-FFF2-40B4-BE49-F238E27FC236}">
              <a16:creationId xmlns:a16="http://schemas.microsoft.com/office/drawing/2014/main" id="{393D75E1-7521-4D2A-95FE-551B2A37FFFA}"/>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a:extLst>
            <a:ext uri="{FF2B5EF4-FFF2-40B4-BE49-F238E27FC236}">
              <a16:creationId xmlns:a16="http://schemas.microsoft.com/office/drawing/2014/main" id="{88E9AF38-10CA-4DE0-8A72-A17BC0F47CA9}"/>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a:extLst>
            <a:ext uri="{FF2B5EF4-FFF2-40B4-BE49-F238E27FC236}">
              <a16:creationId xmlns:a16="http://schemas.microsoft.com/office/drawing/2014/main" id="{E5CF1ADB-8F1E-41F2-8610-039F1742C437}"/>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a:extLst>
            <a:ext uri="{FF2B5EF4-FFF2-40B4-BE49-F238E27FC236}">
              <a16:creationId xmlns:a16="http://schemas.microsoft.com/office/drawing/2014/main" id="{BC63050A-8FB9-4CED-88A7-60870A6683B3}"/>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54610</xdr:rowOff>
    </xdr:from>
    <xdr:to>
      <xdr:col>24</xdr:col>
      <xdr:colOff>31750</xdr:colOff>
      <xdr:row>33</xdr:row>
      <xdr:rowOff>85090</xdr:rowOff>
    </xdr:to>
    <xdr:cxnSp macro="">
      <xdr:nvCxnSpPr>
        <xdr:cNvPr id="315" name="直線コネクタ 314">
          <a:extLst>
            <a:ext uri="{FF2B5EF4-FFF2-40B4-BE49-F238E27FC236}">
              <a16:creationId xmlns:a16="http://schemas.microsoft.com/office/drawing/2014/main" id="{E11B71CB-8EA9-45FE-901B-6AE30DE3E76A}"/>
            </a:ext>
          </a:extLst>
        </xdr:cNvPr>
        <xdr:cNvCxnSpPr/>
      </xdr:nvCxnSpPr>
      <xdr:spPr>
        <a:xfrm flipV="1">
          <a:off x="15671800" y="5712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16" name="補助費等平均値テキスト">
          <a:extLst>
            <a:ext uri="{FF2B5EF4-FFF2-40B4-BE49-F238E27FC236}">
              <a16:creationId xmlns:a16="http://schemas.microsoft.com/office/drawing/2014/main" id="{0187908C-60CF-48ED-9166-2E7994FEC5BF}"/>
            </a:ext>
          </a:extLst>
        </xdr:cNvPr>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a:extLst>
            <a:ext uri="{FF2B5EF4-FFF2-40B4-BE49-F238E27FC236}">
              <a16:creationId xmlns:a16="http://schemas.microsoft.com/office/drawing/2014/main" id="{23A4B2EE-C572-49D2-866E-A171EEC4D7FE}"/>
            </a:ext>
          </a:extLst>
        </xdr:cNvPr>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33</xdr:row>
      <xdr:rowOff>31750</xdr:rowOff>
    </xdr:from>
    <xdr:to>
      <xdr:col>22</xdr:col>
      <xdr:colOff>565150</xdr:colOff>
      <xdr:row>33</xdr:row>
      <xdr:rowOff>85090</xdr:rowOff>
    </xdr:to>
    <xdr:cxnSp macro="">
      <xdr:nvCxnSpPr>
        <xdr:cNvPr id="318" name="直線コネクタ 317">
          <a:extLst>
            <a:ext uri="{FF2B5EF4-FFF2-40B4-BE49-F238E27FC236}">
              <a16:creationId xmlns:a16="http://schemas.microsoft.com/office/drawing/2014/main" id="{BAC72AAC-8F24-4318-8C46-171E5DC7A8FC}"/>
            </a:ext>
          </a:extLst>
        </xdr:cNvPr>
        <xdr:cNvCxnSpPr/>
      </xdr:nvCxnSpPr>
      <xdr:spPr>
        <a:xfrm>
          <a:off x="14782800" y="5689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a:extLst>
            <a:ext uri="{FF2B5EF4-FFF2-40B4-BE49-F238E27FC236}">
              <a16:creationId xmlns:a16="http://schemas.microsoft.com/office/drawing/2014/main" id="{9DCAAC13-0FF0-4691-BA18-2158CC04C1C3}"/>
            </a:ext>
          </a:extLst>
        </xdr:cNvPr>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36</xdr:row>
      <xdr:rowOff>17797</xdr:rowOff>
    </xdr:from>
    <xdr:ext cx="736600" cy="259045"/>
    <xdr:sp macro="" textlink="">
      <xdr:nvSpPr>
        <xdr:cNvPr id="320" name="テキスト ボックス 319">
          <a:extLst>
            <a:ext uri="{FF2B5EF4-FFF2-40B4-BE49-F238E27FC236}">
              <a16:creationId xmlns:a16="http://schemas.microsoft.com/office/drawing/2014/main" id="{6454E85A-CE50-4626-93E3-5C79179DC4ED}"/>
            </a:ext>
          </a:extLst>
        </xdr:cNvPr>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31750</xdr:rowOff>
    </xdr:from>
    <xdr:to>
      <xdr:col>21</xdr:col>
      <xdr:colOff>361950</xdr:colOff>
      <xdr:row>33</xdr:row>
      <xdr:rowOff>54610</xdr:rowOff>
    </xdr:to>
    <xdr:cxnSp macro="">
      <xdr:nvCxnSpPr>
        <xdr:cNvPr id="321" name="直線コネクタ 320">
          <a:extLst>
            <a:ext uri="{FF2B5EF4-FFF2-40B4-BE49-F238E27FC236}">
              <a16:creationId xmlns:a16="http://schemas.microsoft.com/office/drawing/2014/main" id="{1D6CFAA4-E3E0-4638-892E-A23E5FEAC864}"/>
            </a:ext>
          </a:extLst>
        </xdr:cNvPr>
        <xdr:cNvCxnSpPr/>
      </xdr:nvCxnSpPr>
      <xdr:spPr>
        <a:xfrm flipV="1">
          <a:off x="13893800" y="5689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a:extLst>
            <a:ext uri="{FF2B5EF4-FFF2-40B4-BE49-F238E27FC236}">
              <a16:creationId xmlns:a16="http://schemas.microsoft.com/office/drawing/2014/main" id="{3AE5C2A6-99B9-4B3B-901B-A20A1AF4F176}"/>
            </a:ext>
          </a:extLst>
        </xdr:cNvPr>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36</xdr:row>
      <xdr:rowOff>25417</xdr:rowOff>
    </xdr:from>
    <xdr:ext cx="762000" cy="259045"/>
    <xdr:sp macro="" textlink="">
      <xdr:nvSpPr>
        <xdr:cNvPr id="323" name="テキスト ボックス 322">
          <a:extLst>
            <a:ext uri="{FF2B5EF4-FFF2-40B4-BE49-F238E27FC236}">
              <a16:creationId xmlns:a16="http://schemas.microsoft.com/office/drawing/2014/main" id="{74F253D7-B142-4D8A-A01A-20E1FF12FE0B}"/>
            </a:ext>
          </a:extLst>
        </xdr:cNvPr>
        <xdr:cNvSpPr txBox="1"/>
      </xdr:nvSpPr>
      <xdr:spPr>
        <a:xfrm>
          <a:off x="14401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54610</xdr:rowOff>
    </xdr:from>
    <xdr:to>
      <xdr:col>20</xdr:col>
      <xdr:colOff>158750</xdr:colOff>
      <xdr:row>33</xdr:row>
      <xdr:rowOff>77470</xdr:rowOff>
    </xdr:to>
    <xdr:cxnSp macro="">
      <xdr:nvCxnSpPr>
        <xdr:cNvPr id="324" name="直線コネクタ 323">
          <a:extLst>
            <a:ext uri="{FF2B5EF4-FFF2-40B4-BE49-F238E27FC236}">
              <a16:creationId xmlns:a16="http://schemas.microsoft.com/office/drawing/2014/main" id="{E54B084B-E3B0-44C9-8271-3BB6FCA2EBCF}"/>
            </a:ext>
          </a:extLst>
        </xdr:cNvPr>
        <xdr:cNvCxnSpPr/>
      </xdr:nvCxnSpPr>
      <xdr:spPr>
        <a:xfrm flipV="1">
          <a:off x="13004800" y="5712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26670</xdr:rowOff>
    </xdr:from>
    <xdr:to>
      <xdr:col>20</xdr:col>
      <xdr:colOff>209550</xdr:colOff>
      <xdr:row>35</xdr:row>
      <xdr:rowOff>128270</xdr:rowOff>
    </xdr:to>
    <xdr:sp macro="" textlink="">
      <xdr:nvSpPr>
        <xdr:cNvPr id="325" name="フローチャート : 判断 324">
          <a:extLst>
            <a:ext uri="{FF2B5EF4-FFF2-40B4-BE49-F238E27FC236}">
              <a16:creationId xmlns:a16="http://schemas.microsoft.com/office/drawing/2014/main" id="{B1DFB09C-6834-47C4-848E-D6AE0E273B45}"/>
            </a:ext>
          </a:extLst>
        </xdr:cNvPr>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35</xdr:row>
      <xdr:rowOff>113047</xdr:rowOff>
    </xdr:from>
    <xdr:ext cx="762000" cy="259045"/>
    <xdr:sp macro="" textlink="">
      <xdr:nvSpPr>
        <xdr:cNvPr id="326" name="テキスト ボックス 325">
          <a:extLst>
            <a:ext uri="{FF2B5EF4-FFF2-40B4-BE49-F238E27FC236}">
              <a16:creationId xmlns:a16="http://schemas.microsoft.com/office/drawing/2014/main" id="{53A55E9D-763A-4B36-9A16-6C08B0BC7DE9}"/>
            </a:ext>
          </a:extLst>
        </xdr:cNvPr>
        <xdr:cNvSpPr txBox="1"/>
      </xdr:nvSpPr>
      <xdr:spPr>
        <a:xfrm>
          <a:off x="13512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7" name="フローチャート : 判断 326">
          <a:extLst>
            <a:ext uri="{FF2B5EF4-FFF2-40B4-BE49-F238E27FC236}">
              <a16:creationId xmlns:a16="http://schemas.microsoft.com/office/drawing/2014/main" id="{75A0F643-9EB4-4834-B39F-0E3188BF733C}"/>
            </a:ext>
          </a:extLst>
        </xdr:cNvPr>
        <xdr:cNvSpPr/>
      </xdr:nvSpPr>
      <xdr:spPr>
        <a:xfrm>
          <a:off x="12954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35</xdr:row>
      <xdr:rowOff>128287</xdr:rowOff>
    </xdr:from>
    <xdr:ext cx="762000" cy="259045"/>
    <xdr:sp macro="" textlink="">
      <xdr:nvSpPr>
        <xdr:cNvPr id="328" name="テキスト ボックス 327">
          <a:extLst>
            <a:ext uri="{FF2B5EF4-FFF2-40B4-BE49-F238E27FC236}">
              <a16:creationId xmlns:a16="http://schemas.microsoft.com/office/drawing/2014/main" id="{151BE784-3C33-44ED-8787-16C1A58AAA3F}"/>
            </a:ext>
          </a:extLst>
        </xdr:cNvPr>
        <xdr:cNvSpPr txBox="1"/>
      </xdr:nvSpPr>
      <xdr:spPr>
        <a:xfrm>
          <a:off x="12623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D938C1CB-8F6C-4D20-B09F-2B2CADAD6C34}"/>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A0D56C14-4B4A-41FD-9AE2-1489B6C4EA1A}"/>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2EAD625D-A473-44F7-97EF-E349FEBC0FF8}"/>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CD650B4-3575-45D5-910D-306A9DA69368}"/>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8BF6F099-92FF-498F-8BCF-0F043AF02FA7}"/>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33</xdr:row>
      <xdr:rowOff>3810</xdr:rowOff>
    </xdr:from>
    <xdr:to>
      <xdr:col>24</xdr:col>
      <xdr:colOff>82550</xdr:colOff>
      <xdr:row>33</xdr:row>
      <xdr:rowOff>105410</xdr:rowOff>
    </xdr:to>
    <xdr:sp macro="" textlink="">
      <xdr:nvSpPr>
        <xdr:cNvPr id="334" name="円/楕円 333">
          <a:extLst>
            <a:ext uri="{FF2B5EF4-FFF2-40B4-BE49-F238E27FC236}">
              <a16:creationId xmlns:a16="http://schemas.microsoft.com/office/drawing/2014/main" id="{F9D97F0B-0E2D-4667-87FE-60422744B197}"/>
            </a:ext>
          </a:extLst>
        </xdr:cNvPr>
        <xdr:cNvSpPr/>
      </xdr:nvSpPr>
      <xdr:spPr>
        <a:xfrm>
          <a:off x="164592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32</xdr:row>
      <xdr:rowOff>83837</xdr:rowOff>
    </xdr:from>
    <xdr:ext cx="762000" cy="259045"/>
    <xdr:sp macro="" textlink="">
      <xdr:nvSpPr>
        <xdr:cNvPr id="335" name="補助費等該当値テキスト">
          <a:extLst>
            <a:ext uri="{FF2B5EF4-FFF2-40B4-BE49-F238E27FC236}">
              <a16:creationId xmlns:a16="http://schemas.microsoft.com/office/drawing/2014/main" id="{1D272AB0-C3D8-4FEB-8356-73820FED3891}"/>
            </a:ext>
          </a:extLst>
        </xdr:cNvPr>
        <xdr:cNvSpPr txBox="1"/>
      </xdr:nvSpPr>
      <xdr:spPr>
        <a:xfrm>
          <a:off x="16598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34290</xdr:rowOff>
    </xdr:from>
    <xdr:to>
      <xdr:col>22</xdr:col>
      <xdr:colOff>615950</xdr:colOff>
      <xdr:row>33</xdr:row>
      <xdr:rowOff>135890</xdr:rowOff>
    </xdr:to>
    <xdr:sp macro="" textlink="">
      <xdr:nvSpPr>
        <xdr:cNvPr id="336" name="円/楕円 335">
          <a:extLst>
            <a:ext uri="{FF2B5EF4-FFF2-40B4-BE49-F238E27FC236}">
              <a16:creationId xmlns:a16="http://schemas.microsoft.com/office/drawing/2014/main" id="{3C2C22D0-5ABE-4337-80F3-20AFDF06AA9B}"/>
            </a:ext>
          </a:extLst>
        </xdr:cNvPr>
        <xdr:cNvSpPr/>
      </xdr:nvSpPr>
      <xdr:spPr>
        <a:xfrm>
          <a:off x="15621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31</xdr:row>
      <xdr:rowOff>146067</xdr:rowOff>
    </xdr:from>
    <xdr:ext cx="736600" cy="259045"/>
    <xdr:sp macro="" textlink="">
      <xdr:nvSpPr>
        <xdr:cNvPr id="337" name="テキスト ボックス 336">
          <a:extLst>
            <a:ext uri="{FF2B5EF4-FFF2-40B4-BE49-F238E27FC236}">
              <a16:creationId xmlns:a16="http://schemas.microsoft.com/office/drawing/2014/main" id="{3D68E795-FDFA-475F-8F59-08C3E6246D34}"/>
            </a:ext>
          </a:extLst>
        </xdr:cNvPr>
        <xdr:cNvSpPr txBox="1"/>
      </xdr:nvSpPr>
      <xdr:spPr>
        <a:xfrm>
          <a:off x="15290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152400</xdr:rowOff>
    </xdr:from>
    <xdr:to>
      <xdr:col>21</xdr:col>
      <xdr:colOff>412750</xdr:colOff>
      <xdr:row>33</xdr:row>
      <xdr:rowOff>82550</xdr:rowOff>
    </xdr:to>
    <xdr:sp macro="" textlink="">
      <xdr:nvSpPr>
        <xdr:cNvPr id="338" name="円/楕円 337">
          <a:extLst>
            <a:ext uri="{FF2B5EF4-FFF2-40B4-BE49-F238E27FC236}">
              <a16:creationId xmlns:a16="http://schemas.microsoft.com/office/drawing/2014/main" id="{3CB83A53-CF8C-4D8F-84D7-0BEFD4CFA619}"/>
            </a:ext>
          </a:extLst>
        </xdr:cNvPr>
        <xdr:cNvSpPr/>
      </xdr:nvSpPr>
      <xdr:spPr>
        <a:xfrm>
          <a:off x="14732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31</xdr:row>
      <xdr:rowOff>92727</xdr:rowOff>
    </xdr:from>
    <xdr:ext cx="762000" cy="259045"/>
    <xdr:sp macro="" textlink="">
      <xdr:nvSpPr>
        <xdr:cNvPr id="339" name="テキスト ボックス 338">
          <a:extLst>
            <a:ext uri="{FF2B5EF4-FFF2-40B4-BE49-F238E27FC236}">
              <a16:creationId xmlns:a16="http://schemas.microsoft.com/office/drawing/2014/main" id="{E032DB44-428E-4C29-A55C-036B8989413E}"/>
            </a:ext>
          </a:extLst>
        </xdr:cNvPr>
        <xdr:cNvSpPr txBox="1"/>
      </xdr:nvSpPr>
      <xdr:spPr>
        <a:xfrm>
          <a:off x="14401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3810</xdr:rowOff>
    </xdr:from>
    <xdr:to>
      <xdr:col>20</xdr:col>
      <xdr:colOff>209550</xdr:colOff>
      <xdr:row>33</xdr:row>
      <xdr:rowOff>105410</xdr:rowOff>
    </xdr:to>
    <xdr:sp macro="" textlink="">
      <xdr:nvSpPr>
        <xdr:cNvPr id="340" name="円/楕円 339">
          <a:extLst>
            <a:ext uri="{FF2B5EF4-FFF2-40B4-BE49-F238E27FC236}">
              <a16:creationId xmlns:a16="http://schemas.microsoft.com/office/drawing/2014/main" id="{C2ACBFED-30E3-4349-B079-B5E3E3C0AE1E}"/>
            </a:ext>
          </a:extLst>
        </xdr:cNvPr>
        <xdr:cNvSpPr/>
      </xdr:nvSpPr>
      <xdr:spPr>
        <a:xfrm>
          <a:off x="13843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31</xdr:row>
      <xdr:rowOff>115587</xdr:rowOff>
    </xdr:from>
    <xdr:ext cx="762000" cy="259045"/>
    <xdr:sp macro="" textlink="">
      <xdr:nvSpPr>
        <xdr:cNvPr id="341" name="テキスト ボックス 340">
          <a:extLst>
            <a:ext uri="{FF2B5EF4-FFF2-40B4-BE49-F238E27FC236}">
              <a16:creationId xmlns:a16="http://schemas.microsoft.com/office/drawing/2014/main" id="{294D14A4-6949-45C8-8D24-DAECE7010D8C}"/>
            </a:ext>
          </a:extLst>
        </xdr:cNvPr>
        <xdr:cNvSpPr txBox="1"/>
      </xdr:nvSpPr>
      <xdr:spPr>
        <a:xfrm>
          <a:off x="13512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26670</xdr:rowOff>
    </xdr:from>
    <xdr:to>
      <xdr:col>19</xdr:col>
      <xdr:colOff>6350</xdr:colOff>
      <xdr:row>33</xdr:row>
      <xdr:rowOff>128270</xdr:rowOff>
    </xdr:to>
    <xdr:sp macro="" textlink="">
      <xdr:nvSpPr>
        <xdr:cNvPr id="342" name="円/楕円 341">
          <a:extLst>
            <a:ext uri="{FF2B5EF4-FFF2-40B4-BE49-F238E27FC236}">
              <a16:creationId xmlns:a16="http://schemas.microsoft.com/office/drawing/2014/main" id="{E3B9F1FD-88BE-47A5-95CE-92AD07EBD25D}"/>
            </a:ext>
          </a:extLst>
        </xdr:cNvPr>
        <xdr:cNvSpPr/>
      </xdr:nvSpPr>
      <xdr:spPr>
        <a:xfrm>
          <a:off x="12954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31</xdr:row>
      <xdr:rowOff>138447</xdr:rowOff>
    </xdr:from>
    <xdr:ext cx="762000" cy="259045"/>
    <xdr:sp macro="" textlink="">
      <xdr:nvSpPr>
        <xdr:cNvPr id="343" name="テキスト ボックス 342">
          <a:extLst>
            <a:ext uri="{FF2B5EF4-FFF2-40B4-BE49-F238E27FC236}">
              <a16:creationId xmlns:a16="http://schemas.microsoft.com/office/drawing/2014/main" id="{6F0A42ED-2FAC-4507-9421-48DF42183E62}"/>
            </a:ext>
          </a:extLst>
        </xdr:cNvPr>
        <xdr:cNvSpPr txBox="1"/>
      </xdr:nvSpPr>
      <xdr:spPr>
        <a:xfrm>
          <a:off x="12623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a:extLst>
            <a:ext uri="{FF2B5EF4-FFF2-40B4-BE49-F238E27FC236}">
              <a16:creationId xmlns:a16="http://schemas.microsoft.com/office/drawing/2014/main" id="{945BF107-EE50-4830-9908-9D32F0DF73F1}"/>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a:extLst>
            <a:ext uri="{FF2B5EF4-FFF2-40B4-BE49-F238E27FC236}">
              <a16:creationId xmlns:a16="http://schemas.microsoft.com/office/drawing/2014/main" id="{63466D2A-FCE4-4697-9AC6-3EC65F84F259}"/>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a:extLst>
            <a:ext uri="{FF2B5EF4-FFF2-40B4-BE49-F238E27FC236}">
              <a16:creationId xmlns:a16="http://schemas.microsoft.com/office/drawing/2014/main" id="{501A74C3-F999-4F6A-8922-B20042061C81}"/>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a:extLst>
            <a:ext uri="{FF2B5EF4-FFF2-40B4-BE49-F238E27FC236}">
              <a16:creationId xmlns:a16="http://schemas.microsoft.com/office/drawing/2014/main" id="{0C00E1F5-642F-4057-A6B8-FB6B5CA6EA0C}"/>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a:extLst>
            <a:ext uri="{FF2B5EF4-FFF2-40B4-BE49-F238E27FC236}">
              <a16:creationId xmlns:a16="http://schemas.microsoft.com/office/drawing/2014/main" id="{1FDC7FCC-DEB0-4D8E-A8D6-A3E9480EB2F2}"/>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a:extLst>
            <a:ext uri="{FF2B5EF4-FFF2-40B4-BE49-F238E27FC236}">
              <a16:creationId xmlns:a16="http://schemas.microsoft.com/office/drawing/2014/main" id="{08733F9A-0488-401F-8A85-C0F6CA859733}"/>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a:extLst>
            <a:ext uri="{FF2B5EF4-FFF2-40B4-BE49-F238E27FC236}">
              <a16:creationId xmlns:a16="http://schemas.microsoft.com/office/drawing/2014/main" id="{30AA6FCC-FEF5-4A63-A8CC-A2FB782BE35B}"/>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a:extLst>
            <a:ext uri="{FF2B5EF4-FFF2-40B4-BE49-F238E27FC236}">
              <a16:creationId xmlns:a16="http://schemas.microsoft.com/office/drawing/2014/main" id="{1F71C907-7561-48EC-97A8-7FA9676FB4B7}"/>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a:extLst>
            <a:ext uri="{FF2B5EF4-FFF2-40B4-BE49-F238E27FC236}">
              <a16:creationId xmlns:a16="http://schemas.microsoft.com/office/drawing/2014/main" id="{6FAF72E0-8A69-465F-9878-B101C6C28B97}"/>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a:extLst>
            <a:ext uri="{FF2B5EF4-FFF2-40B4-BE49-F238E27FC236}">
              <a16:creationId xmlns:a16="http://schemas.microsoft.com/office/drawing/2014/main" id="{3C665893-9F53-41C1-8D24-70D731739F46}"/>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a:extLst>
            <a:ext uri="{FF2B5EF4-FFF2-40B4-BE49-F238E27FC236}">
              <a16:creationId xmlns:a16="http://schemas.microsoft.com/office/drawing/2014/main" id="{3C46D69D-2D5D-4C34-9943-D2955478B2CF}"/>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公債費の元利償還金のピークは平成１９年度で、地方債の繰上償還の実施等で、指標としては改善傾向が続いている。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しかしながら、平成２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年度以降は大規模公共事業や国営大野川上流農業水利事業負担金の繰上償還による、地方債の発行額の増加</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が見込まれ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数年後には再び指標が悪化する可能性がある。今後は、不要不急な事業は控え、市民ニーズ・行政需要実態に即した事業を厳選したうえで、地方債の発行額の抑制に努めていく必要がある。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5" name="テキスト ボックス 354">
          <a:extLst>
            <a:ext uri="{FF2B5EF4-FFF2-40B4-BE49-F238E27FC236}">
              <a16:creationId xmlns:a16="http://schemas.microsoft.com/office/drawing/2014/main" id="{01A1F18E-F646-44F6-B68A-F4DFB7C3BDEE}"/>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a:extLst>
            <a:ext uri="{FF2B5EF4-FFF2-40B4-BE49-F238E27FC236}">
              <a16:creationId xmlns:a16="http://schemas.microsoft.com/office/drawing/2014/main" id="{AD88756C-837A-4A40-85DB-E84F2F5AB1A7}"/>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a:extLst>
            <a:ext uri="{FF2B5EF4-FFF2-40B4-BE49-F238E27FC236}">
              <a16:creationId xmlns:a16="http://schemas.microsoft.com/office/drawing/2014/main" id="{15CC8799-54AE-45B1-9315-324C3A36DA54}"/>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a:extLst>
            <a:ext uri="{FF2B5EF4-FFF2-40B4-BE49-F238E27FC236}">
              <a16:creationId xmlns:a16="http://schemas.microsoft.com/office/drawing/2014/main" id="{E0FCDA3A-779B-4964-B19B-E7592C442446}"/>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a:extLst>
            <a:ext uri="{FF2B5EF4-FFF2-40B4-BE49-F238E27FC236}">
              <a16:creationId xmlns:a16="http://schemas.microsoft.com/office/drawing/2014/main" id="{C9ED5BB9-B47A-48A7-B256-FADB7CD0789D}"/>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a:extLst>
            <a:ext uri="{FF2B5EF4-FFF2-40B4-BE49-F238E27FC236}">
              <a16:creationId xmlns:a16="http://schemas.microsoft.com/office/drawing/2014/main" id="{57DB6572-C1A7-4C3B-B7D7-36B69795F95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a:extLst>
            <a:ext uri="{FF2B5EF4-FFF2-40B4-BE49-F238E27FC236}">
              <a16:creationId xmlns:a16="http://schemas.microsoft.com/office/drawing/2014/main" id="{E82BF8F5-7AFE-495D-A0FD-D787E4239FA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a:extLst>
            <a:ext uri="{FF2B5EF4-FFF2-40B4-BE49-F238E27FC236}">
              <a16:creationId xmlns:a16="http://schemas.microsoft.com/office/drawing/2014/main" id="{0B6481E2-0B79-4F70-9F1D-31316C6226EB}"/>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a:extLst>
            <a:ext uri="{FF2B5EF4-FFF2-40B4-BE49-F238E27FC236}">
              <a16:creationId xmlns:a16="http://schemas.microsoft.com/office/drawing/2014/main" id="{EEE7E8FD-165E-4296-867C-64B1B3D1E777}"/>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a:extLst>
            <a:ext uri="{FF2B5EF4-FFF2-40B4-BE49-F238E27FC236}">
              <a16:creationId xmlns:a16="http://schemas.microsoft.com/office/drawing/2014/main" id="{B6A0E93D-4B4E-41B0-84F8-9C5EC6193FF9}"/>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a:extLst>
            <a:ext uri="{FF2B5EF4-FFF2-40B4-BE49-F238E27FC236}">
              <a16:creationId xmlns:a16="http://schemas.microsoft.com/office/drawing/2014/main" id="{E8BC5FDD-065A-4749-8F5F-F5A1608C5AE5}"/>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a:extLst>
            <a:ext uri="{FF2B5EF4-FFF2-40B4-BE49-F238E27FC236}">
              <a16:creationId xmlns:a16="http://schemas.microsoft.com/office/drawing/2014/main" id="{B3FFF193-FA80-4626-8CF5-1E726226ECF5}"/>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a:extLst>
            <a:ext uri="{FF2B5EF4-FFF2-40B4-BE49-F238E27FC236}">
              <a16:creationId xmlns:a16="http://schemas.microsoft.com/office/drawing/2014/main" id="{3BBE125C-387C-4D8B-AC08-7CCDB9E83F1C}"/>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a:extLst>
            <a:ext uri="{FF2B5EF4-FFF2-40B4-BE49-F238E27FC236}">
              <a16:creationId xmlns:a16="http://schemas.microsoft.com/office/drawing/2014/main" id="{F6D5D253-1513-4C27-B2AA-C67DB0A99BE9}"/>
            </a:ext>
          </a:extLst>
        </xdr:cNvPr>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a:extLst>
            <a:ext uri="{FF2B5EF4-FFF2-40B4-BE49-F238E27FC236}">
              <a16:creationId xmlns:a16="http://schemas.microsoft.com/office/drawing/2014/main" id="{F112C38E-6240-4122-9E76-19DA1BFB2FF2}"/>
            </a:ext>
          </a:extLst>
        </xdr:cNvPr>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a:extLst>
            <a:ext uri="{FF2B5EF4-FFF2-40B4-BE49-F238E27FC236}">
              <a16:creationId xmlns:a16="http://schemas.microsoft.com/office/drawing/2014/main" id="{12C6FBA3-9E8A-4E10-865E-6DC896894379}"/>
            </a:ext>
          </a:extLst>
        </xdr:cNvPr>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a:extLst>
            <a:ext uri="{FF2B5EF4-FFF2-40B4-BE49-F238E27FC236}">
              <a16:creationId xmlns:a16="http://schemas.microsoft.com/office/drawing/2014/main" id="{58F00FA0-DEDC-499D-ABD3-77DE6F36A640}"/>
            </a:ext>
          </a:extLst>
        </xdr:cNvPr>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a:extLst>
            <a:ext uri="{FF2B5EF4-FFF2-40B4-BE49-F238E27FC236}">
              <a16:creationId xmlns:a16="http://schemas.microsoft.com/office/drawing/2014/main" id="{B322540C-492D-4C0A-88F8-43EA149BA009}"/>
            </a:ext>
          </a:extLst>
        </xdr:cNvPr>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113285</xdr:rowOff>
    </xdr:from>
    <xdr:to>
      <xdr:col>7</xdr:col>
      <xdr:colOff>15875</xdr:colOff>
      <xdr:row>78</xdr:row>
      <xdr:rowOff>159004</xdr:rowOff>
    </xdr:to>
    <xdr:cxnSp macro="">
      <xdr:nvCxnSpPr>
        <xdr:cNvPr id="373" name="直線コネクタ 372">
          <a:extLst>
            <a:ext uri="{FF2B5EF4-FFF2-40B4-BE49-F238E27FC236}">
              <a16:creationId xmlns:a16="http://schemas.microsoft.com/office/drawing/2014/main" id="{63F26BB4-71D3-415D-93CF-103A73068D62}"/>
            </a:ext>
          </a:extLst>
        </xdr:cNvPr>
        <xdr:cNvCxnSpPr/>
      </xdr:nvCxnSpPr>
      <xdr:spPr>
        <a:xfrm flipV="1">
          <a:off x="3987800" y="1348638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74" name="公債費平均値テキスト">
          <a:extLst>
            <a:ext uri="{FF2B5EF4-FFF2-40B4-BE49-F238E27FC236}">
              <a16:creationId xmlns:a16="http://schemas.microsoft.com/office/drawing/2014/main" id="{ECD87817-C490-4AC2-BED4-20CC708E9041}"/>
            </a:ext>
          </a:extLst>
        </xdr:cNvPr>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a:extLst>
            <a:ext uri="{FF2B5EF4-FFF2-40B4-BE49-F238E27FC236}">
              <a16:creationId xmlns:a16="http://schemas.microsoft.com/office/drawing/2014/main" id="{66C6F730-F3AB-4C1E-9F47-B2CA33E3FF06}"/>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78</xdr:row>
      <xdr:rowOff>159004</xdr:rowOff>
    </xdr:from>
    <xdr:to>
      <xdr:col>5</xdr:col>
      <xdr:colOff>549275</xdr:colOff>
      <xdr:row>79</xdr:row>
      <xdr:rowOff>60706</xdr:rowOff>
    </xdr:to>
    <xdr:cxnSp macro="">
      <xdr:nvCxnSpPr>
        <xdr:cNvPr id="376" name="直線コネクタ 375">
          <a:extLst>
            <a:ext uri="{FF2B5EF4-FFF2-40B4-BE49-F238E27FC236}">
              <a16:creationId xmlns:a16="http://schemas.microsoft.com/office/drawing/2014/main" id="{7C5B9984-9BC9-4F88-BAA6-7C8DB87F5C5F}"/>
            </a:ext>
          </a:extLst>
        </xdr:cNvPr>
        <xdr:cNvCxnSpPr/>
      </xdr:nvCxnSpPr>
      <xdr:spPr>
        <a:xfrm flipV="1">
          <a:off x="3098800" y="135321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a:extLst>
            <a:ext uri="{FF2B5EF4-FFF2-40B4-BE49-F238E27FC236}">
              <a16:creationId xmlns:a16="http://schemas.microsoft.com/office/drawing/2014/main" id="{1134AC0B-E67C-40A2-B041-E065A5F5AA78}"/>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76</xdr:row>
      <xdr:rowOff>142257</xdr:rowOff>
    </xdr:from>
    <xdr:ext cx="736600" cy="259045"/>
    <xdr:sp macro="" textlink="">
      <xdr:nvSpPr>
        <xdr:cNvPr id="378" name="テキスト ボックス 377">
          <a:extLst>
            <a:ext uri="{FF2B5EF4-FFF2-40B4-BE49-F238E27FC236}">
              <a16:creationId xmlns:a16="http://schemas.microsoft.com/office/drawing/2014/main" id="{FF668EDD-DD2C-4001-AE03-EC2FDC008E27}"/>
            </a:ext>
          </a:extLst>
        </xdr:cNvPr>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60706</xdr:rowOff>
    </xdr:from>
    <xdr:to>
      <xdr:col>4</xdr:col>
      <xdr:colOff>346075</xdr:colOff>
      <xdr:row>79</xdr:row>
      <xdr:rowOff>60706</xdr:rowOff>
    </xdr:to>
    <xdr:cxnSp macro="">
      <xdr:nvCxnSpPr>
        <xdr:cNvPr id="379" name="直線コネクタ 378">
          <a:extLst>
            <a:ext uri="{FF2B5EF4-FFF2-40B4-BE49-F238E27FC236}">
              <a16:creationId xmlns:a16="http://schemas.microsoft.com/office/drawing/2014/main" id="{FBEA2FA1-9A1F-4E29-8CBF-8B74D3EB6481}"/>
            </a:ext>
          </a:extLst>
        </xdr:cNvPr>
        <xdr:cNvCxnSpPr/>
      </xdr:nvCxnSpPr>
      <xdr:spPr>
        <a:xfrm>
          <a:off x="2209800" y="13605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a:extLst>
            <a:ext uri="{FF2B5EF4-FFF2-40B4-BE49-F238E27FC236}">
              <a16:creationId xmlns:a16="http://schemas.microsoft.com/office/drawing/2014/main" id="{4A2A3AAD-2FA1-4E30-BBB2-AFB87954838C}"/>
            </a:ext>
          </a:extLst>
        </xdr:cNvPr>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76</xdr:row>
      <xdr:rowOff>165116</xdr:rowOff>
    </xdr:from>
    <xdr:ext cx="762000" cy="259045"/>
    <xdr:sp macro="" textlink="">
      <xdr:nvSpPr>
        <xdr:cNvPr id="381" name="テキスト ボックス 380">
          <a:extLst>
            <a:ext uri="{FF2B5EF4-FFF2-40B4-BE49-F238E27FC236}">
              <a16:creationId xmlns:a16="http://schemas.microsoft.com/office/drawing/2014/main" id="{0BD95E49-D358-47B6-B7D2-310945965189}"/>
            </a:ext>
          </a:extLst>
        </xdr:cNvPr>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60706</xdr:rowOff>
    </xdr:from>
    <xdr:to>
      <xdr:col>3</xdr:col>
      <xdr:colOff>142875</xdr:colOff>
      <xdr:row>79</xdr:row>
      <xdr:rowOff>170435</xdr:rowOff>
    </xdr:to>
    <xdr:cxnSp macro="">
      <xdr:nvCxnSpPr>
        <xdr:cNvPr id="382" name="直線コネクタ 381">
          <a:extLst>
            <a:ext uri="{FF2B5EF4-FFF2-40B4-BE49-F238E27FC236}">
              <a16:creationId xmlns:a16="http://schemas.microsoft.com/office/drawing/2014/main" id="{7589CE96-4A1C-4A4B-9994-EB7E056881B0}"/>
            </a:ext>
          </a:extLst>
        </xdr:cNvPr>
        <xdr:cNvCxnSpPr/>
      </xdr:nvCxnSpPr>
      <xdr:spPr>
        <a:xfrm flipV="1">
          <a:off x="1320800" y="13605256"/>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3" name="フローチャート : 判断 382">
          <a:extLst>
            <a:ext uri="{FF2B5EF4-FFF2-40B4-BE49-F238E27FC236}">
              <a16:creationId xmlns:a16="http://schemas.microsoft.com/office/drawing/2014/main" id="{8E9D6FBF-AB0A-42D2-B2D9-9AF1684EDE43}"/>
            </a:ext>
          </a:extLst>
        </xdr:cNvPr>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77</xdr:row>
      <xdr:rowOff>25671</xdr:rowOff>
    </xdr:from>
    <xdr:ext cx="762000" cy="259045"/>
    <xdr:sp macro="" textlink="">
      <xdr:nvSpPr>
        <xdr:cNvPr id="384" name="テキスト ボックス 383">
          <a:extLst>
            <a:ext uri="{FF2B5EF4-FFF2-40B4-BE49-F238E27FC236}">
              <a16:creationId xmlns:a16="http://schemas.microsoft.com/office/drawing/2014/main" id="{F50999D9-F359-4B16-BF49-9868AA8293BE}"/>
            </a:ext>
          </a:extLst>
        </xdr:cNvPr>
        <xdr:cNvSpPr txBox="1"/>
      </xdr:nvSpPr>
      <xdr:spPr>
        <a:xfrm>
          <a:off x="1828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5" name="フローチャート : 判断 384">
          <a:extLst>
            <a:ext uri="{FF2B5EF4-FFF2-40B4-BE49-F238E27FC236}">
              <a16:creationId xmlns:a16="http://schemas.microsoft.com/office/drawing/2014/main" id="{4E95D247-D075-472D-96A4-B5F54352A755}"/>
            </a:ext>
          </a:extLst>
        </xdr:cNvPr>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77</xdr:row>
      <xdr:rowOff>94251</xdr:rowOff>
    </xdr:from>
    <xdr:ext cx="762000" cy="259045"/>
    <xdr:sp macro="" textlink="">
      <xdr:nvSpPr>
        <xdr:cNvPr id="386" name="テキスト ボックス 385">
          <a:extLst>
            <a:ext uri="{FF2B5EF4-FFF2-40B4-BE49-F238E27FC236}">
              <a16:creationId xmlns:a16="http://schemas.microsoft.com/office/drawing/2014/main" id="{53742385-69F6-4230-BB19-C13ABC8C136A}"/>
            </a:ext>
          </a:extLst>
        </xdr:cNvPr>
        <xdr:cNvSpPr txBox="1"/>
      </xdr:nvSpPr>
      <xdr:spPr>
        <a:xfrm>
          <a:off x="939800" y="132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8E371D0D-AD3D-4439-9704-5DBDDE51FDE9}"/>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89E4C6BE-DDAA-4152-A5FE-5CC41CA603FE}"/>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BA4C4FBD-C9F5-48C2-AE91-F419EB049A0B}"/>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FAE45CAA-749B-41CB-B61B-736D9B88D6F2}"/>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914BB8F1-59ED-4326-944F-C8F683B2439A}"/>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62485</xdr:rowOff>
    </xdr:from>
    <xdr:to>
      <xdr:col>7</xdr:col>
      <xdr:colOff>66675</xdr:colOff>
      <xdr:row>78</xdr:row>
      <xdr:rowOff>164085</xdr:rowOff>
    </xdr:to>
    <xdr:sp macro="" textlink="">
      <xdr:nvSpPr>
        <xdr:cNvPr id="392" name="円/楕円 391">
          <a:extLst>
            <a:ext uri="{FF2B5EF4-FFF2-40B4-BE49-F238E27FC236}">
              <a16:creationId xmlns:a16="http://schemas.microsoft.com/office/drawing/2014/main" id="{5F345637-C434-473D-A746-8F880F6F1C81}"/>
            </a:ext>
          </a:extLst>
        </xdr:cNvPr>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78</xdr:row>
      <xdr:rowOff>34562</xdr:rowOff>
    </xdr:from>
    <xdr:ext cx="762000" cy="259045"/>
    <xdr:sp macro="" textlink="">
      <xdr:nvSpPr>
        <xdr:cNvPr id="393" name="公債費該当値テキスト">
          <a:extLst>
            <a:ext uri="{FF2B5EF4-FFF2-40B4-BE49-F238E27FC236}">
              <a16:creationId xmlns:a16="http://schemas.microsoft.com/office/drawing/2014/main" id="{9A727E1E-82D4-4473-A77B-BBC4CF933DD5}"/>
            </a:ext>
          </a:extLst>
        </xdr:cNvPr>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108204</xdr:rowOff>
    </xdr:from>
    <xdr:to>
      <xdr:col>5</xdr:col>
      <xdr:colOff>600075</xdr:colOff>
      <xdr:row>79</xdr:row>
      <xdr:rowOff>38354</xdr:rowOff>
    </xdr:to>
    <xdr:sp macro="" textlink="">
      <xdr:nvSpPr>
        <xdr:cNvPr id="394" name="円/楕円 393">
          <a:extLst>
            <a:ext uri="{FF2B5EF4-FFF2-40B4-BE49-F238E27FC236}">
              <a16:creationId xmlns:a16="http://schemas.microsoft.com/office/drawing/2014/main" id="{55CC75D1-60A4-4AB7-8779-7D28FC65F957}"/>
            </a:ext>
          </a:extLst>
        </xdr:cNvPr>
        <xdr:cNvSpPr/>
      </xdr:nvSpPr>
      <xdr:spPr>
        <a:xfrm>
          <a:off x="3937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79</xdr:row>
      <xdr:rowOff>23131</xdr:rowOff>
    </xdr:from>
    <xdr:ext cx="736600" cy="259045"/>
    <xdr:sp macro="" textlink="">
      <xdr:nvSpPr>
        <xdr:cNvPr id="395" name="テキスト ボックス 394">
          <a:extLst>
            <a:ext uri="{FF2B5EF4-FFF2-40B4-BE49-F238E27FC236}">
              <a16:creationId xmlns:a16="http://schemas.microsoft.com/office/drawing/2014/main" id="{7947EA7B-058B-4DE3-93DF-894D56B37230}"/>
            </a:ext>
          </a:extLst>
        </xdr:cNvPr>
        <xdr:cNvSpPr txBox="1"/>
      </xdr:nvSpPr>
      <xdr:spPr>
        <a:xfrm>
          <a:off x="3606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9906</xdr:rowOff>
    </xdr:from>
    <xdr:to>
      <xdr:col>4</xdr:col>
      <xdr:colOff>396875</xdr:colOff>
      <xdr:row>79</xdr:row>
      <xdr:rowOff>111506</xdr:rowOff>
    </xdr:to>
    <xdr:sp macro="" textlink="">
      <xdr:nvSpPr>
        <xdr:cNvPr id="396" name="円/楕円 395">
          <a:extLst>
            <a:ext uri="{FF2B5EF4-FFF2-40B4-BE49-F238E27FC236}">
              <a16:creationId xmlns:a16="http://schemas.microsoft.com/office/drawing/2014/main" id="{CD03B8BF-5313-4F87-BC8A-5F6601B77EED}"/>
            </a:ext>
          </a:extLst>
        </xdr:cNvPr>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79</xdr:row>
      <xdr:rowOff>96283</xdr:rowOff>
    </xdr:from>
    <xdr:ext cx="762000" cy="259045"/>
    <xdr:sp macro="" textlink="">
      <xdr:nvSpPr>
        <xdr:cNvPr id="397" name="テキスト ボックス 396">
          <a:extLst>
            <a:ext uri="{FF2B5EF4-FFF2-40B4-BE49-F238E27FC236}">
              <a16:creationId xmlns:a16="http://schemas.microsoft.com/office/drawing/2014/main" id="{2924B295-E529-444B-9E05-E41C83D72318}"/>
            </a:ext>
          </a:extLst>
        </xdr:cNvPr>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9906</xdr:rowOff>
    </xdr:from>
    <xdr:to>
      <xdr:col>3</xdr:col>
      <xdr:colOff>193675</xdr:colOff>
      <xdr:row>79</xdr:row>
      <xdr:rowOff>111506</xdr:rowOff>
    </xdr:to>
    <xdr:sp macro="" textlink="">
      <xdr:nvSpPr>
        <xdr:cNvPr id="398" name="円/楕円 397">
          <a:extLst>
            <a:ext uri="{FF2B5EF4-FFF2-40B4-BE49-F238E27FC236}">
              <a16:creationId xmlns:a16="http://schemas.microsoft.com/office/drawing/2014/main" id="{23151414-C0EA-446B-AE35-8426BF1AE29A}"/>
            </a:ext>
          </a:extLst>
        </xdr:cNvPr>
        <xdr:cNvSpPr/>
      </xdr:nvSpPr>
      <xdr:spPr>
        <a:xfrm>
          <a:off x="2159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79</xdr:row>
      <xdr:rowOff>96283</xdr:rowOff>
    </xdr:from>
    <xdr:ext cx="762000" cy="259045"/>
    <xdr:sp macro="" textlink="">
      <xdr:nvSpPr>
        <xdr:cNvPr id="399" name="テキスト ボックス 398">
          <a:extLst>
            <a:ext uri="{FF2B5EF4-FFF2-40B4-BE49-F238E27FC236}">
              <a16:creationId xmlns:a16="http://schemas.microsoft.com/office/drawing/2014/main" id="{A526F890-0D65-4A25-BABF-4060E93A7923}"/>
            </a:ext>
          </a:extLst>
        </xdr:cNvPr>
        <xdr:cNvSpPr txBox="1"/>
      </xdr:nvSpPr>
      <xdr:spPr>
        <a:xfrm>
          <a:off x="1828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119635</xdr:rowOff>
    </xdr:from>
    <xdr:to>
      <xdr:col>1</xdr:col>
      <xdr:colOff>676275</xdr:colOff>
      <xdr:row>80</xdr:row>
      <xdr:rowOff>49785</xdr:rowOff>
    </xdr:to>
    <xdr:sp macro="" textlink="">
      <xdr:nvSpPr>
        <xdr:cNvPr id="400" name="円/楕円 399">
          <a:extLst>
            <a:ext uri="{FF2B5EF4-FFF2-40B4-BE49-F238E27FC236}">
              <a16:creationId xmlns:a16="http://schemas.microsoft.com/office/drawing/2014/main" id="{A6218CC0-A10D-43D1-8AE5-DD5E20E6759B}"/>
            </a:ext>
          </a:extLst>
        </xdr:cNvPr>
        <xdr:cNvSpPr/>
      </xdr:nvSpPr>
      <xdr:spPr>
        <a:xfrm>
          <a:off x="1270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80</xdr:row>
      <xdr:rowOff>34562</xdr:rowOff>
    </xdr:from>
    <xdr:ext cx="762000" cy="259045"/>
    <xdr:sp macro="" textlink="">
      <xdr:nvSpPr>
        <xdr:cNvPr id="401" name="テキスト ボックス 400">
          <a:extLst>
            <a:ext uri="{FF2B5EF4-FFF2-40B4-BE49-F238E27FC236}">
              <a16:creationId xmlns:a16="http://schemas.microsoft.com/office/drawing/2014/main" id="{627AD037-D222-4867-859D-D0B2B7202ECC}"/>
            </a:ext>
          </a:extLst>
        </xdr:cNvPr>
        <xdr:cNvSpPr txBox="1"/>
      </xdr:nvSpPr>
      <xdr:spPr>
        <a:xfrm>
          <a:off x="939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a:extLst>
            <a:ext uri="{FF2B5EF4-FFF2-40B4-BE49-F238E27FC236}">
              <a16:creationId xmlns:a16="http://schemas.microsoft.com/office/drawing/2014/main" id="{8CF10B22-7064-4B82-80CA-41A080A986B9}"/>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a:extLst>
            <a:ext uri="{FF2B5EF4-FFF2-40B4-BE49-F238E27FC236}">
              <a16:creationId xmlns:a16="http://schemas.microsoft.com/office/drawing/2014/main" id="{3382A87A-DE9F-4500-BAD9-D9AA68799D34}"/>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a:extLst>
            <a:ext uri="{FF2B5EF4-FFF2-40B4-BE49-F238E27FC236}">
              <a16:creationId xmlns:a16="http://schemas.microsoft.com/office/drawing/2014/main" id="{C5246A52-D262-40C6-B652-03685938AE53}"/>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a:extLst>
            <a:ext uri="{FF2B5EF4-FFF2-40B4-BE49-F238E27FC236}">
              <a16:creationId xmlns:a16="http://schemas.microsoft.com/office/drawing/2014/main" id="{B3BB8719-CA2D-481E-9291-69F8A19B3487}"/>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a:extLst>
            <a:ext uri="{FF2B5EF4-FFF2-40B4-BE49-F238E27FC236}">
              <a16:creationId xmlns:a16="http://schemas.microsoft.com/office/drawing/2014/main" id="{38F20721-59A7-4D7F-BA39-311238473697}"/>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a:extLst>
            <a:ext uri="{FF2B5EF4-FFF2-40B4-BE49-F238E27FC236}">
              <a16:creationId xmlns:a16="http://schemas.microsoft.com/office/drawing/2014/main" id="{5B281015-793D-4977-AFD6-CFF6ED5893CD}"/>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a:extLst>
            <a:ext uri="{FF2B5EF4-FFF2-40B4-BE49-F238E27FC236}">
              <a16:creationId xmlns:a16="http://schemas.microsoft.com/office/drawing/2014/main" id="{9156E2DA-0A86-4070-889A-1E124D031FF8}"/>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a:extLst>
            <a:ext uri="{FF2B5EF4-FFF2-40B4-BE49-F238E27FC236}">
              <a16:creationId xmlns:a16="http://schemas.microsoft.com/office/drawing/2014/main" id="{CA28FBBB-A7FA-43FE-9370-E222E95343CC}"/>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a:extLst>
            <a:ext uri="{FF2B5EF4-FFF2-40B4-BE49-F238E27FC236}">
              <a16:creationId xmlns:a16="http://schemas.microsoft.com/office/drawing/2014/main" id="{148AEBC0-4502-4C78-A6E4-654512A03A08}"/>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a:extLst>
            <a:ext uri="{FF2B5EF4-FFF2-40B4-BE49-F238E27FC236}">
              <a16:creationId xmlns:a16="http://schemas.microsoft.com/office/drawing/2014/main" id="{351572E0-0CA9-4FE7-8B2F-3A6F6BD87A2E}"/>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a:extLst>
            <a:ext uri="{FF2B5EF4-FFF2-40B4-BE49-F238E27FC236}">
              <a16:creationId xmlns:a16="http://schemas.microsoft.com/office/drawing/2014/main" id="{1EFC2E4E-2EAE-4226-9F94-53F5AA2E0C7A}"/>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経常収支比率の傾向と、歩調を合わせるように改善</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・悪化</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している。人件費以外の経常経費については、類似団体と遜色のない指標となっているが、人件費の指標が最低水準であるため、結果的に指標としては高止まりの状態となっている。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　今後も、行財政改革大綱や定員管理計画に沿って、職員数の適正化・職員給の見直し等を行い、人件費の削減に努めていく。</a:t>
          </a:r>
          <a:endPar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C988BB43-C13C-4ABD-8B8F-46670DF50226}"/>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a:extLst>
            <a:ext uri="{FF2B5EF4-FFF2-40B4-BE49-F238E27FC236}">
              <a16:creationId xmlns:a16="http://schemas.microsoft.com/office/drawing/2014/main" id="{5216FE4F-092E-4D2C-A652-9E67BF93865E}"/>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4EB50295-26DC-4CB0-9D85-C4310114D6D9}"/>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a:extLst>
            <a:ext uri="{FF2B5EF4-FFF2-40B4-BE49-F238E27FC236}">
              <a16:creationId xmlns:a16="http://schemas.microsoft.com/office/drawing/2014/main" id="{20DDADCD-7046-4888-9A21-DACA7ED3F7A5}"/>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82838AD9-F7A0-4E39-8590-BAB175D7A8D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a:extLst>
            <a:ext uri="{FF2B5EF4-FFF2-40B4-BE49-F238E27FC236}">
              <a16:creationId xmlns:a16="http://schemas.microsoft.com/office/drawing/2014/main" id="{BE1DB90C-F643-44C6-B569-A549E3F71CCD}"/>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90963504-B09A-420E-B90D-9E5902A61976}"/>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a:extLst>
            <a:ext uri="{FF2B5EF4-FFF2-40B4-BE49-F238E27FC236}">
              <a16:creationId xmlns:a16="http://schemas.microsoft.com/office/drawing/2014/main" id="{845456C3-E3C9-415F-8E54-4FDD103F282B}"/>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D1F54AB4-BE86-4A9C-9574-AD8BF8E18796}"/>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a:extLst>
            <a:ext uri="{FF2B5EF4-FFF2-40B4-BE49-F238E27FC236}">
              <a16:creationId xmlns:a16="http://schemas.microsoft.com/office/drawing/2014/main" id="{E91F87DA-FE5D-42CA-B86B-8C2BCFCECD36}"/>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3E800138-0A1A-4B4C-B309-0D844B55EDC4}"/>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a:extLst>
            <a:ext uri="{FF2B5EF4-FFF2-40B4-BE49-F238E27FC236}">
              <a16:creationId xmlns:a16="http://schemas.microsoft.com/office/drawing/2014/main" id="{D4BE5E03-61FE-4DF3-9EA4-0D57A5B484F2}"/>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B9B6F0F1-4F82-4E85-B473-F05AA2FA1979}"/>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a:extLst>
            <a:ext uri="{FF2B5EF4-FFF2-40B4-BE49-F238E27FC236}">
              <a16:creationId xmlns:a16="http://schemas.microsoft.com/office/drawing/2014/main" id="{77D34101-C1C6-43A7-A6C1-0B78C77D2E1B}"/>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a:extLst>
            <a:ext uri="{FF2B5EF4-FFF2-40B4-BE49-F238E27FC236}">
              <a16:creationId xmlns:a16="http://schemas.microsoft.com/office/drawing/2014/main" id="{3AC3563E-B471-4F5D-AFAB-A44972CFF892}"/>
            </a:ext>
          </a:extLst>
        </xdr:cNvPr>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a:extLst>
            <a:ext uri="{FF2B5EF4-FFF2-40B4-BE49-F238E27FC236}">
              <a16:creationId xmlns:a16="http://schemas.microsoft.com/office/drawing/2014/main" id="{37B7BC8A-E429-486F-BCB2-1308017E2571}"/>
            </a:ext>
          </a:extLst>
        </xdr:cNvPr>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a:extLst>
            <a:ext uri="{FF2B5EF4-FFF2-40B4-BE49-F238E27FC236}">
              <a16:creationId xmlns:a16="http://schemas.microsoft.com/office/drawing/2014/main" id="{CBB04F3F-0707-4D10-8071-40D5E7BA4A9F}"/>
            </a:ext>
          </a:extLst>
        </xdr:cNvPr>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a:extLst>
            <a:ext uri="{FF2B5EF4-FFF2-40B4-BE49-F238E27FC236}">
              <a16:creationId xmlns:a16="http://schemas.microsoft.com/office/drawing/2014/main" id="{F831A5CE-0306-40DF-ABE0-DEE178B26F9B}"/>
            </a:ext>
          </a:extLst>
        </xdr:cNvPr>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a:extLst>
            <a:ext uri="{FF2B5EF4-FFF2-40B4-BE49-F238E27FC236}">
              <a16:creationId xmlns:a16="http://schemas.microsoft.com/office/drawing/2014/main" id="{971A8A14-C4A8-4A6F-AA43-3C9588C64736}"/>
            </a:ext>
          </a:extLst>
        </xdr:cNvPr>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21844</xdr:rowOff>
    </xdr:from>
    <xdr:to>
      <xdr:col>24</xdr:col>
      <xdr:colOff>31750</xdr:colOff>
      <xdr:row>79</xdr:row>
      <xdr:rowOff>5842</xdr:rowOff>
    </xdr:to>
    <xdr:cxnSp macro="">
      <xdr:nvCxnSpPr>
        <xdr:cNvPr id="432" name="直線コネクタ 431">
          <a:extLst>
            <a:ext uri="{FF2B5EF4-FFF2-40B4-BE49-F238E27FC236}">
              <a16:creationId xmlns:a16="http://schemas.microsoft.com/office/drawing/2014/main" id="{8EE84FAA-B970-46A3-A78A-A3490843397B}"/>
            </a:ext>
          </a:extLst>
        </xdr:cNvPr>
        <xdr:cNvCxnSpPr/>
      </xdr:nvCxnSpPr>
      <xdr:spPr>
        <a:xfrm flipV="1">
          <a:off x="15671800" y="1339494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155719</xdr:rowOff>
    </xdr:from>
    <xdr:ext cx="762000" cy="259045"/>
    <xdr:sp macro="" textlink="">
      <xdr:nvSpPr>
        <xdr:cNvPr id="433" name="公債費以外平均値テキスト">
          <a:extLst>
            <a:ext uri="{FF2B5EF4-FFF2-40B4-BE49-F238E27FC236}">
              <a16:creationId xmlns:a16="http://schemas.microsoft.com/office/drawing/2014/main" id="{54798E94-76E5-4A1B-B686-34DA5C6899AA}"/>
            </a:ext>
          </a:extLst>
        </xdr:cNvPr>
        <xdr:cNvSpPr txBox="1"/>
      </xdr:nvSpPr>
      <xdr:spPr>
        <a:xfrm>
          <a:off x="16598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a:extLst>
            <a:ext uri="{FF2B5EF4-FFF2-40B4-BE49-F238E27FC236}">
              <a16:creationId xmlns:a16="http://schemas.microsoft.com/office/drawing/2014/main" id="{0A3994B9-3BE2-4682-836C-6E7D34EF5EEA}"/>
            </a:ext>
          </a:extLst>
        </xdr:cNvPr>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78</xdr:row>
      <xdr:rowOff>12700</xdr:rowOff>
    </xdr:from>
    <xdr:to>
      <xdr:col>22</xdr:col>
      <xdr:colOff>565150</xdr:colOff>
      <xdr:row>79</xdr:row>
      <xdr:rowOff>5842</xdr:rowOff>
    </xdr:to>
    <xdr:cxnSp macro="">
      <xdr:nvCxnSpPr>
        <xdr:cNvPr id="435" name="直線コネクタ 434">
          <a:extLst>
            <a:ext uri="{FF2B5EF4-FFF2-40B4-BE49-F238E27FC236}">
              <a16:creationId xmlns:a16="http://schemas.microsoft.com/office/drawing/2014/main" id="{3F00AADC-78C9-4B6E-8E5B-EEF08B623160}"/>
            </a:ext>
          </a:extLst>
        </xdr:cNvPr>
        <xdr:cNvCxnSpPr/>
      </xdr:nvCxnSpPr>
      <xdr:spPr>
        <a:xfrm>
          <a:off x="14782800" y="1338580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a:extLst>
            <a:ext uri="{FF2B5EF4-FFF2-40B4-BE49-F238E27FC236}">
              <a16:creationId xmlns:a16="http://schemas.microsoft.com/office/drawing/2014/main" id="{E63E8D40-98A8-4898-AFB8-2F4689237C41}"/>
            </a:ext>
          </a:extLst>
        </xdr:cNvPr>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76</xdr:row>
      <xdr:rowOff>142257</xdr:rowOff>
    </xdr:from>
    <xdr:ext cx="736600" cy="259045"/>
    <xdr:sp macro="" textlink="">
      <xdr:nvSpPr>
        <xdr:cNvPr id="437" name="テキスト ボックス 436">
          <a:extLst>
            <a:ext uri="{FF2B5EF4-FFF2-40B4-BE49-F238E27FC236}">
              <a16:creationId xmlns:a16="http://schemas.microsoft.com/office/drawing/2014/main" id="{908BC28D-FB87-4689-B0F5-134633A7E111}"/>
            </a:ext>
          </a:extLst>
        </xdr:cNvPr>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19558</xdr:rowOff>
    </xdr:from>
    <xdr:to>
      <xdr:col>21</xdr:col>
      <xdr:colOff>361950</xdr:colOff>
      <xdr:row>78</xdr:row>
      <xdr:rowOff>12700</xdr:rowOff>
    </xdr:to>
    <xdr:cxnSp macro="">
      <xdr:nvCxnSpPr>
        <xdr:cNvPr id="438" name="直線コネクタ 437">
          <a:extLst>
            <a:ext uri="{FF2B5EF4-FFF2-40B4-BE49-F238E27FC236}">
              <a16:creationId xmlns:a16="http://schemas.microsoft.com/office/drawing/2014/main" id="{83F8A03B-1ABB-4866-812C-4644EB3DC593}"/>
            </a:ext>
          </a:extLst>
        </xdr:cNvPr>
        <xdr:cNvCxnSpPr/>
      </xdr:nvCxnSpPr>
      <xdr:spPr>
        <a:xfrm>
          <a:off x="13893800" y="1322120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a:extLst>
            <a:ext uri="{FF2B5EF4-FFF2-40B4-BE49-F238E27FC236}">
              <a16:creationId xmlns:a16="http://schemas.microsoft.com/office/drawing/2014/main" id="{AA755898-9B16-4108-BB75-DAE4C4F66D74}"/>
            </a:ext>
          </a:extLst>
        </xdr:cNvPr>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78</xdr:row>
      <xdr:rowOff>66564</xdr:rowOff>
    </xdr:from>
    <xdr:ext cx="762000" cy="259045"/>
    <xdr:sp macro="" textlink="">
      <xdr:nvSpPr>
        <xdr:cNvPr id="440" name="テキスト ボックス 439">
          <a:extLst>
            <a:ext uri="{FF2B5EF4-FFF2-40B4-BE49-F238E27FC236}">
              <a16:creationId xmlns:a16="http://schemas.microsoft.com/office/drawing/2014/main" id="{12DD5C2B-DADD-4412-BAC3-8F078C448707}"/>
            </a:ext>
          </a:extLst>
        </xdr:cNvPr>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19558</xdr:rowOff>
    </xdr:from>
    <xdr:to>
      <xdr:col>20</xdr:col>
      <xdr:colOff>158750</xdr:colOff>
      <xdr:row>78</xdr:row>
      <xdr:rowOff>108713</xdr:rowOff>
    </xdr:to>
    <xdr:cxnSp macro="">
      <xdr:nvCxnSpPr>
        <xdr:cNvPr id="441" name="直線コネクタ 440">
          <a:extLst>
            <a:ext uri="{FF2B5EF4-FFF2-40B4-BE49-F238E27FC236}">
              <a16:creationId xmlns:a16="http://schemas.microsoft.com/office/drawing/2014/main" id="{BEBF1C2A-19D8-4662-8A92-901B03115022}"/>
            </a:ext>
          </a:extLst>
        </xdr:cNvPr>
        <xdr:cNvCxnSpPr/>
      </xdr:nvCxnSpPr>
      <xdr:spPr>
        <a:xfrm flipV="1">
          <a:off x="13004800" y="13221208"/>
          <a:ext cx="8890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42" name="フローチャート : 判断 441">
          <a:extLst>
            <a:ext uri="{FF2B5EF4-FFF2-40B4-BE49-F238E27FC236}">
              <a16:creationId xmlns:a16="http://schemas.microsoft.com/office/drawing/2014/main" id="{0CF48887-98E3-428F-9C4A-86B5D6A5DC7A}"/>
            </a:ext>
          </a:extLst>
        </xdr:cNvPr>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77</xdr:row>
      <xdr:rowOff>146575</xdr:rowOff>
    </xdr:from>
    <xdr:ext cx="762000" cy="259045"/>
    <xdr:sp macro="" textlink="">
      <xdr:nvSpPr>
        <xdr:cNvPr id="443" name="テキスト ボックス 442">
          <a:extLst>
            <a:ext uri="{FF2B5EF4-FFF2-40B4-BE49-F238E27FC236}">
              <a16:creationId xmlns:a16="http://schemas.microsoft.com/office/drawing/2014/main" id="{A0A2DF62-2DBA-4A3D-AA0C-2EB764585D55}"/>
            </a:ext>
          </a:extLst>
        </xdr:cNvPr>
        <xdr:cNvSpPr txBox="1"/>
      </xdr:nvSpPr>
      <xdr:spPr>
        <a:xfrm>
          <a:off x="13512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4" name="フローチャート : 判断 443">
          <a:extLst>
            <a:ext uri="{FF2B5EF4-FFF2-40B4-BE49-F238E27FC236}">
              <a16:creationId xmlns:a16="http://schemas.microsoft.com/office/drawing/2014/main" id="{F6D1093E-07FA-4C31-A8B1-C7588D73C77B}"/>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76</xdr:row>
      <xdr:rowOff>87392</xdr:rowOff>
    </xdr:from>
    <xdr:ext cx="762000" cy="259045"/>
    <xdr:sp macro="" textlink="">
      <xdr:nvSpPr>
        <xdr:cNvPr id="445" name="テキスト ボックス 444">
          <a:extLst>
            <a:ext uri="{FF2B5EF4-FFF2-40B4-BE49-F238E27FC236}">
              <a16:creationId xmlns:a16="http://schemas.microsoft.com/office/drawing/2014/main" id="{D527DF94-F5B1-4943-BC93-496478A852D8}"/>
            </a:ext>
          </a:extLst>
        </xdr:cNvPr>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7E6D22E7-711B-4E25-941F-CA30C7C716CF}"/>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F77FFC48-E279-4FA1-AF7D-D2AA854A1297}"/>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8F0FB946-E44E-4EC4-BC67-758626844C49}"/>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5B073072-A07B-44F5-8D5E-3D321695FE2A}"/>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3D983B95-30E8-4142-84E8-6C004F8D86AD}"/>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142494</xdr:rowOff>
    </xdr:from>
    <xdr:to>
      <xdr:col>24</xdr:col>
      <xdr:colOff>82550</xdr:colOff>
      <xdr:row>78</xdr:row>
      <xdr:rowOff>72644</xdr:rowOff>
    </xdr:to>
    <xdr:sp macro="" textlink="">
      <xdr:nvSpPr>
        <xdr:cNvPr id="451" name="円/楕円 450">
          <a:extLst>
            <a:ext uri="{FF2B5EF4-FFF2-40B4-BE49-F238E27FC236}">
              <a16:creationId xmlns:a16="http://schemas.microsoft.com/office/drawing/2014/main" id="{C734BA45-E005-4CE5-8DBE-87AE304F6DDC}"/>
            </a:ext>
          </a:extLst>
        </xdr:cNvPr>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76</xdr:row>
      <xdr:rowOff>159021</xdr:rowOff>
    </xdr:from>
    <xdr:ext cx="762000" cy="259045"/>
    <xdr:sp macro="" textlink="">
      <xdr:nvSpPr>
        <xdr:cNvPr id="452" name="公債費以外該当値テキスト">
          <a:extLst>
            <a:ext uri="{FF2B5EF4-FFF2-40B4-BE49-F238E27FC236}">
              <a16:creationId xmlns:a16="http://schemas.microsoft.com/office/drawing/2014/main" id="{5F3AAC9C-6EFD-4380-9588-11882785D124}"/>
            </a:ext>
          </a:extLst>
        </xdr:cNvPr>
        <xdr:cNvSpPr txBox="1"/>
      </xdr:nvSpPr>
      <xdr:spPr>
        <a:xfrm>
          <a:off x="16598900" y="1318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126492</xdr:rowOff>
    </xdr:from>
    <xdr:to>
      <xdr:col>22</xdr:col>
      <xdr:colOff>615950</xdr:colOff>
      <xdr:row>79</xdr:row>
      <xdr:rowOff>56642</xdr:rowOff>
    </xdr:to>
    <xdr:sp macro="" textlink="">
      <xdr:nvSpPr>
        <xdr:cNvPr id="453" name="円/楕円 452">
          <a:extLst>
            <a:ext uri="{FF2B5EF4-FFF2-40B4-BE49-F238E27FC236}">
              <a16:creationId xmlns:a16="http://schemas.microsoft.com/office/drawing/2014/main" id="{91396A87-D4F7-4466-91C5-AED6C80C3B62}"/>
            </a:ext>
          </a:extLst>
        </xdr:cNvPr>
        <xdr:cNvSpPr/>
      </xdr:nvSpPr>
      <xdr:spPr>
        <a:xfrm>
          <a:off x="15621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79</xdr:row>
      <xdr:rowOff>41419</xdr:rowOff>
    </xdr:from>
    <xdr:ext cx="736600" cy="259045"/>
    <xdr:sp macro="" textlink="">
      <xdr:nvSpPr>
        <xdr:cNvPr id="454" name="テキスト ボックス 453">
          <a:extLst>
            <a:ext uri="{FF2B5EF4-FFF2-40B4-BE49-F238E27FC236}">
              <a16:creationId xmlns:a16="http://schemas.microsoft.com/office/drawing/2014/main" id="{F71C07A6-83FE-40EF-B0A6-E3C0E7DD8217}"/>
            </a:ext>
          </a:extLst>
        </xdr:cNvPr>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55" name="円/楕円 454">
          <a:extLst>
            <a:ext uri="{FF2B5EF4-FFF2-40B4-BE49-F238E27FC236}">
              <a16:creationId xmlns:a16="http://schemas.microsoft.com/office/drawing/2014/main" id="{53E9312E-3C4F-42C6-98BE-F2A8DD9E588A}"/>
            </a:ext>
          </a:extLst>
        </xdr:cNvPr>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76</xdr:row>
      <xdr:rowOff>73677</xdr:rowOff>
    </xdr:from>
    <xdr:ext cx="762000" cy="259045"/>
    <xdr:sp macro="" textlink="">
      <xdr:nvSpPr>
        <xdr:cNvPr id="456" name="テキスト ボックス 455">
          <a:extLst>
            <a:ext uri="{FF2B5EF4-FFF2-40B4-BE49-F238E27FC236}">
              <a16:creationId xmlns:a16="http://schemas.microsoft.com/office/drawing/2014/main" id="{D87E70CA-73F6-45BE-9F62-E24CFBD01346}"/>
            </a:ext>
          </a:extLst>
        </xdr:cNvPr>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140208</xdr:rowOff>
    </xdr:from>
    <xdr:to>
      <xdr:col>20</xdr:col>
      <xdr:colOff>209550</xdr:colOff>
      <xdr:row>77</xdr:row>
      <xdr:rowOff>70358</xdr:rowOff>
    </xdr:to>
    <xdr:sp macro="" textlink="">
      <xdr:nvSpPr>
        <xdr:cNvPr id="457" name="円/楕円 456">
          <a:extLst>
            <a:ext uri="{FF2B5EF4-FFF2-40B4-BE49-F238E27FC236}">
              <a16:creationId xmlns:a16="http://schemas.microsoft.com/office/drawing/2014/main" id="{5E4FBB2C-54E0-41DE-ACA8-F751679C215E}"/>
            </a:ext>
          </a:extLst>
        </xdr:cNvPr>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75</xdr:row>
      <xdr:rowOff>80535</xdr:rowOff>
    </xdr:from>
    <xdr:ext cx="762000" cy="259045"/>
    <xdr:sp macro="" textlink="">
      <xdr:nvSpPr>
        <xdr:cNvPr id="458" name="テキスト ボックス 457">
          <a:extLst>
            <a:ext uri="{FF2B5EF4-FFF2-40B4-BE49-F238E27FC236}">
              <a16:creationId xmlns:a16="http://schemas.microsoft.com/office/drawing/2014/main" id="{43EAE2A2-F94C-4B97-B4E8-646D35AE0F6E}"/>
            </a:ext>
          </a:extLst>
        </xdr:cNvPr>
        <xdr:cNvSpPr txBox="1"/>
      </xdr:nvSpPr>
      <xdr:spPr>
        <a:xfrm>
          <a:off x="13512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57913</xdr:rowOff>
    </xdr:from>
    <xdr:to>
      <xdr:col>19</xdr:col>
      <xdr:colOff>6350</xdr:colOff>
      <xdr:row>78</xdr:row>
      <xdr:rowOff>159513</xdr:rowOff>
    </xdr:to>
    <xdr:sp macro="" textlink="">
      <xdr:nvSpPr>
        <xdr:cNvPr id="459" name="円/楕円 458">
          <a:extLst>
            <a:ext uri="{FF2B5EF4-FFF2-40B4-BE49-F238E27FC236}">
              <a16:creationId xmlns:a16="http://schemas.microsoft.com/office/drawing/2014/main" id="{04E4E01B-A5FB-4470-9F34-642CEADD176C}"/>
            </a:ext>
          </a:extLst>
        </xdr:cNvPr>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78</xdr:row>
      <xdr:rowOff>144290</xdr:rowOff>
    </xdr:from>
    <xdr:ext cx="762000" cy="259045"/>
    <xdr:sp macro="" textlink="">
      <xdr:nvSpPr>
        <xdr:cNvPr id="460" name="テキスト ボックス 459">
          <a:extLst>
            <a:ext uri="{FF2B5EF4-FFF2-40B4-BE49-F238E27FC236}">
              <a16:creationId xmlns:a16="http://schemas.microsoft.com/office/drawing/2014/main" id="{31347382-4E9B-4593-9B80-248D24F74ABA}"/>
            </a:ext>
          </a:extLst>
        </xdr:cNvPr>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097" name="グラフ3">
          <a:extLst>
            <a:ext uri="{FF2B5EF4-FFF2-40B4-BE49-F238E27FC236}">
              <a16:creationId xmlns:a16="http://schemas.microsoft.com/office/drawing/2014/main" id="{BFE628A6-1FA8-4748-B771-6D0A96BC6D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C3622A80-8A8F-4B9A-8C9B-E86A1A8306C4}"/>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099" name="団体名称ボックス1">
          <a:extLst>
            <a:ext uri="{FF2B5EF4-FFF2-40B4-BE49-F238E27FC236}">
              <a16:creationId xmlns:a16="http://schemas.microsoft.com/office/drawing/2014/main" id="{275181CF-BA03-4575-9D53-223558BC40CC}"/>
            </a:ext>
          </a:extLst>
        </xdr:cNvPr>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100" name="団体名称ボックス2">
          <a:extLst>
            <a:ext uri="{FF2B5EF4-FFF2-40B4-BE49-F238E27FC236}">
              <a16:creationId xmlns:a16="http://schemas.microsoft.com/office/drawing/2014/main" id="{C16F72D3-2B80-4CFB-BB59-F9F3C1D90E6D}"/>
            </a:ext>
          </a:extLst>
        </xdr:cNvPr>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5B528E73-94F1-464F-9D5B-CE6F6F51BA03}"/>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大分県竹田市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102" name="正方形/長方形 6">
          <a:extLst>
            <a:ext uri="{FF2B5EF4-FFF2-40B4-BE49-F238E27FC236}">
              <a16:creationId xmlns:a16="http://schemas.microsoft.com/office/drawing/2014/main" id="{F92BF7A7-544E-4181-9E18-D0AB25943BB7}"/>
            </a:ext>
          </a:extLst>
        </xdr:cNvPr>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103" name="正方形/長方形 7">
          <a:extLst>
            <a:ext uri="{FF2B5EF4-FFF2-40B4-BE49-F238E27FC236}">
              <a16:creationId xmlns:a16="http://schemas.microsoft.com/office/drawing/2014/main" id="{6502F2B9-F36A-4690-9C90-2FCCF40B5B5D}"/>
            </a:ext>
          </a:extLst>
        </xdr:cNvPr>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391E1390-2F0B-4371-B588-1A197448CEBC}"/>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105" name="角丸四角形 9">
          <a:extLst>
            <a:ext uri="{FF2B5EF4-FFF2-40B4-BE49-F238E27FC236}">
              <a16:creationId xmlns:a16="http://schemas.microsoft.com/office/drawing/2014/main" id="{7967FA62-6AA2-4F10-B52C-EE41114CEE72}"/>
            </a:ext>
          </a:extLst>
        </xdr:cNvPr>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9A45D96D-C249-4EF9-B8CA-BB7F0AD6A8F8}"/>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4107" name="直線コネクタ 11">
          <a:extLst>
            <a:ext uri="{FF2B5EF4-FFF2-40B4-BE49-F238E27FC236}">
              <a16:creationId xmlns:a16="http://schemas.microsoft.com/office/drawing/2014/main" id="{B3CE9947-EAC5-43A4-8ACC-C5039EF189A7}"/>
            </a:ext>
          </a:extLst>
        </xdr:cNvPr>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4108" name="円/楕円 12">
          <a:extLst>
            <a:ext uri="{FF2B5EF4-FFF2-40B4-BE49-F238E27FC236}">
              <a16:creationId xmlns:a16="http://schemas.microsoft.com/office/drawing/2014/main" id="{32C85336-DC30-476B-8154-6B214B5C6A9B}"/>
            </a:ext>
          </a:extLst>
        </xdr:cNvPr>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109" name="フローチャート : 判断 13">
          <a:extLst>
            <a:ext uri="{FF2B5EF4-FFF2-40B4-BE49-F238E27FC236}">
              <a16:creationId xmlns:a16="http://schemas.microsoft.com/office/drawing/2014/main" id="{4E0DF501-BD30-45A9-84DA-9634350B9E3A}"/>
            </a:ext>
          </a:extLst>
        </xdr:cNvPr>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596B0C27-74C4-4C1B-AE0E-25B7E6012446}"/>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9C759C89-9280-413F-A7C2-C736AAE08493}"/>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4112" name="角丸四角形 16">
          <a:extLst>
            <a:ext uri="{FF2B5EF4-FFF2-40B4-BE49-F238E27FC236}">
              <a16:creationId xmlns:a16="http://schemas.microsoft.com/office/drawing/2014/main" id="{D3921254-6665-4201-970C-4ECCE5319E97}"/>
            </a:ext>
          </a:extLst>
        </xdr:cNvPr>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A207EF3C-D043-4F19-8838-1C41027381B2}"/>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F56B9311-FD13-4BCE-A15D-F1BA2D2C9186}"/>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E93FD49C-BB1F-455A-B7AA-15A459DEE2B7}"/>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4116" name="直線コネクタ 20">
          <a:extLst>
            <a:ext uri="{FF2B5EF4-FFF2-40B4-BE49-F238E27FC236}">
              <a16:creationId xmlns:a16="http://schemas.microsoft.com/office/drawing/2014/main" id="{32BF8C15-44A0-4565-984A-257C0FAC1D68}"/>
            </a:ext>
          </a:extLst>
        </xdr:cNvPr>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4117" name="直線コネクタ 21">
          <a:extLst>
            <a:ext uri="{FF2B5EF4-FFF2-40B4-BE49-F238E27FC236}">
              <a16:creationId xmlns:a16="http://schemas.microsoft.com/office/drawing/2014/main" id="{FCFAD49E-727E-43EB-853D-9133AF3DB830}"/>
            </a:ext>
          </a:extLst>
        </xdr:cNvPr>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4118" name="直線コネクタ 22">
          <a:extLst>
            <a:ext uri="{FF2B5EF4-FFF2-40B4-BE49-F238E27FC236}">
              <a16:creationId xmlns:a16="http://schemas.microsoft.com/office/drawing/2014/main" id="{2727EC30-3183-4054-BC50-7238982E6EEC}"/>
            </a:ext>
          </a:extLst>
        </xdr:cNvPr>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4119" name="直線コネクタ 23">
          <a:extLst>
            <a:ext uri="{FF2B5EF4-FFF2-40B4-BE49-F238E27FC236}">
              <a16:creationId xmlns:a16="http://schemas.microsoft.com/office/drawing/2014/main" id="{6797EC0D-C1BE-4FB0-A7AF-E839095255FB}"/>
            </a:ext>
          </a:extLst>
        </xdr:cNvPr>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4120" name="直線コネクタ 24">
          <a:extLst>
            <a:ext uri="{FF2B5EF4-FFF2-40B4-BE49-F238E27FC236}">
              <a16:creationId xmlns:a16="http://schemas.microsoft.com/office/drawing/2014/main" id="{8975FF71-DB50-404B-8752-F2FA66C34046}"/>
            </a:ext>
          </a:extLst>
        </xdr:cNvPr>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4121" name="円/楕円 25">
          <a:extLst>
            <a:ext uri="{FF2B5EF4-FFF2-40B4-BE49-F238E27FC236}">
              <a16:creationId xmlns:a16="http://schemas.microsoft.com/office/drawing/2014/main" id="{3E5C6B7C-EBD4-46B9-AFCB-FA86EE0B83B9}"/>
            </a:ext>
          </a:extLst>
        </xdr:cNvPr>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4122" name="フローチャート : 判断 26">
          <a:extLst>
            <a:ext uri="{FF2B5EF4-FFF2-40B4-BE49-F238E27FC236}">
              <a16:creationId xmlns:a16="http://schemas.microsoft.com/office/drawing/2014/main" id="{7966E3E6-BDE1-468C-A334-8639C6BB69B6}"/>
            </a:ext>
          </a:extLst>
        </xdr:cNvPr>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123" name="正方形/長方形 27">
          <a:extLst>
            <a:ext uri="{FF2B5EF4-FFF2-40B4-BE49-F238E27FC236}">
              <a16:creationId xmlns:a16="http://schemas.microsoft.com/office/drawing/2014/main" id="{9271DDF4-7905-4F4A-B0DB-C59757B08851}"/>
            </a:ext>
          </a:extLst>
        </xdr:cNvPr>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22225</xdr:rowOff>
    </xdr:from>
    <xdr:ext cx="411651" cy="275717"/>
    <xdr:sp macro="" textlink="">
      <xdr:nvSpPr>
        <xdr:cNvPr id="29" name="テキスト ボックス 28">
          <a:extLst>
            <a:ext uri="{FF2B5EF4-FFF2-40B4-BE49-F238E27FC236}">
              <a16:creationId xmlns:a16="http://schemas.microsoft.com/office/drawing/2014/main" id="{90623CA5-9F4D-4F46-BD19-51B636812A21}"/>
            </a:ext>
          </a:extLst>
        </xdr:cNvPr>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4125" name="直線コネクタ 29">
          <a:extLst>
            <a:ext uri="{FF2B5EF4-FFF2-40B4-BE49-F238E27FC236}">
              <a16:creationId xmlns:a16="http://schemas.microsoft.com/office/drawing/2014/main" id="{1FC738A3-0703-4E19-8DCE-B01B3DBA138A}"/>
            </a:ext>
          </a:extLst>
        </xdr:cNvPr>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DFE6C2CE-143A-4FF1-8BBF-E0A9432D29C3}"/>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4127" name="直線コネクタ 31">
          <a:extLst>
            <a:ext uri="{FF2B5EF4-FFF2-40B4-BE49-F238E27FC236}">
              <a16:creationId xmlns:a16="http://schemas.microsoft.com/office/drawing/2014/main" id="{B4F8A71A-9E65-4558-8A8C-CA3C45FA27CF}"/>
            </a:ext>
          </a:extLst>
        </xdr:cNvPr>
        <xdr:cNvCxnSpPr>
          <a:cxnSpLocks noChangeShapeType="1"/>
        </xdr:cNvCxnSpPr>
      </xdr:nvCxnSpPr>
      <xdr:spPr bwMode="auto">
        <a:xfrm>
          <a:off x="2162175" y="3552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108602</xdr:rowOff>
    </xdr:from>
    <xdr:ext cx="762000" cy="259045"/>
    <xdr:sp macro="" textlink="">
      <xdr:nvSpPr>
        <xdr:cNvPr id="33" name="テキスト ボックス 32">
          <a:extLst>
            <a:ext uri="{FF2B5EF4-FFF2-40B4-BE49-F238E27FC236}">
              <a16:creationId xmlns:a16="http://schemas.microsoft.com/office/drawing/2014/main" id="{A8A769FC-1CB1-4F61-B908-67799753AF59}"/>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4129" name="直線コネクタ 33">
          <a:extLst>
            <a:ext uri="{FF2B5EF4-FFF2-40B4-BE49-F238E27FC236}">
              <a16:creationId xmlns:a16="http://schemas.microsoft.com/office/drawing/2014/main" id="{2A90701D-3F4E-431A-B34B-19F4E1681E74}"/>
            </a:ext>
          </a:extLst>
        </xdr:cNvPr>
        <xdr:cNvCxnSpPr>
          <a:cxnSpLocks noChangeShapeType="1"/>
        </xdr:cNvCxnSpPr>
      </xdr:nvCxnSpPr>
      <xdr:spPr bwMode="auto">
        <a:xfrm>
          <a:off x="2162175" y="3171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17</xdr:row>
      <xdr:rowOff>70502</xdr:rowOff>
    </xdr:from>
    <xdr:ext cx="762000" cy="259045"/>
    <xdr:sp macro="" textlink="">
      <xdr:nvSpPr>
        <xdr:cNvPr id="35" name="テキスト ボックス 34">
          <a:extLst>
            <a:ext uri="{FF2B5EF4-FFF2-40B4-BE49-F238E27FC236}">
              <a16:creationId xmlns:a16="http://schemas.microsoft.com/office/drawing/2014/main" id="{C41C69E3-4CF8-4475-BB32-6F98FB83A89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4131" name="直線コネクタ 35">
          <a:extLst>
            <a:ext uri="{FF2B5EF4-FFF2-40B4-BE49-F238E27FC236}">
              <a16:creationId xmlns:a16="http://schemas.microsoft.com/office/drawing/2014/main" id="{E4988212-D775-4FC5-A1B1-2F43BEBFD3D8}"/>
            </a:ext>
          </a:extLst>
        </xdr:cNvPr>
        <xdr:cNvCxnSpPr>
          <a:cxnSpLocks noChangeShapeType="1"/>
        </xdr:cNvCxnSpPr>
      </xdr:nvCxnSpPr>
      <xdr:spPr bwMode="auto">
        <a:xfrm>
          <a:off x="2162175" y="2790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15</xdr:row>
      <xdr:rowOff>32402</xdr:rowOff>
    </xdr:from>
    <xdr:ext cx="762000" cy="259045"/>
    <xdr:sp macro="" textlink="">
      <xdr:nvSpPr>
        <xdr:cNvPr id="37" name="テキスト ボックス 36">
          <a:extLst>
            <a:ext uri="{FF2B5EF4-FFF2-40B4-BE49-F238E27FC236}">
              <a16:creationId xmlns:a16="http://schemas.microsoft.com/office/drawing/2014/main" id="{FB277E61-8D11-4C58-81AA-10F8B9A614ED}"/>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4133" name="直線コネクタ 37">
          <a:extLst>
            <a:ext uri="{FF2B5EF4-FFF2-40B4-BE49-F238E27FC236}">
              <a16:creationId xmlns:a16="http://schemas.microsoft.com/office/drawing/2014/main" id="{73B00CC5-68CD-43BB-AC39-21334CB6E613}"/>
            </a:ext>
          </a:extLst>
        </xdr:cNvPr>
        <xdr:cNvCxnSpPr>
          <a:cxnSpLocks noChangeShapeType="1"/>
        </xdr:cNvCxnSpPr>
      </xdr:nvCxnSpPr>
      <xdr:spPr bwMode="auto">
        <a:xfrm>
          <a:off x="2162175" y="2409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12</xdr:row>
      <xdr:rowOff>165752</xdr:rowOff>
    </xdr:from>
    <xdr:ext cx="762000" cy="259045"/>
    <xdr:sp macro="" textlink="">
      <xdr:nvSpPr>
        <xdr:cNvPr id="39" name="テキスト ボックス 38">
          <a:extLst>
            <a:ext uri="{FF2B5EF4-FFF2-40B4-BE49-F238E27FC236}">
              <a16:creationId xmlns:a16="http://schemas.microsoft.com/office/drawing/2014/main" id="{E4283D2B-840A-4B90-9CC4-04FA45F6049B}"/>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135" name="直線コネクタ 39">
          <a:extLst>
            <a:ext uri="{FF2B5EF4-FFF2-40B4-BE49-F238E27FC236}">
              <a16:creationId xmlns:a16="http://schemas.microsoft.com/office/drawing/2014/main" id="{64315A22-AE3D-4458-9CBA-7FAAA13EFD73}"/>
            </a:ext>
          </a:extLst>
        </xdr:cNvPr>
        <xdr:cNvCxnSpPr>
          <a:cxnSpLocks noChangeShapeType="1"/>
        </xdr:cNvCxnSpPr>
      </xdr:nvCxnSpPr>
      <xdr:spPr bwMode="auto">
        <a:xfrm>
          <a:off x="2162175" y="2028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127652</xdr:rowOff>
    </xdr:from>
    <xdr:ext cx="762000" cy="259045"/>
    <xdr:sp macro="" textlink="">
      <xdr:nvSpPr>
        <xdr:cNvPr id="41" name="テキスト ボックス 40">
          <a:extLst>
            <a:ext uri="{FF2B5EF4-FFF2-40B4-BE49-F238E27FC236}">
              <a16:creationId xmlns:a16="http://schemas.microsoft.com/office/drawing/2014/main" id="{ADFC867F-B434-4762-AD89-7CC2DEB86F0F}"/>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137" name="直線コネクタ 41">
          <a:extLst>
            <a:ext uri="{FF2B5EF4-FFF2-40B4-BE49-F238E27FC236}">
              <a16:creationId xmlns:a16="http://schemas.microsoft.com/office/drawing/2014/main" id="{408EDFE4-F78D-49A4-B8A3-D82530ADB67E}"/>
            </a:ext>
          </a:extLst>
        </xdr:cNvPr>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3" name="テキスト ボックス 42">
          <a:extLst>
            <a:ext uri="{FF2B5EF4-FFF2-40B4-BE49-F238E27FC236}">
              <a16:creationId xmlns:a16="http://schemas.microsoft.com/office/drawing/2014/main" id="{188B1904-AF31-47A4-81C8-D55AF7B2ECAC}"/>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139" name="人口1人当たり決算額の推移グラフ枠130">
          <a:extLst>
            <a:ext uri="{FF2B5EF4-FFF2-40B4-BE49-F238E27FC236}">
              <a16:creationId xmlns:a16="http://schemas.microsoft.com/office/drawing/2014/main" id="{2475093F-EB0E-4EF4-81BD-F745596134AE}"/>
            </a:ext>
          </a:extLst>
        </xdr:cNvPr>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19050</xdr:rowOff>
    </xdr:from>
    <xdr:to>
      <xdr:col>4</xdr:col>
      <xdr:colOff>1114425</xdr:colOff>
      <xdr:row>18</xdr:row>
      <xdr:rowOff>152400</xdr:rowOff>
    </xdr:to>
    <xdr:cxnSp macro="">
      <xdr:nvCxnSpPr>
        <xdr:cNvPr id="4140" name="直線コネクタ 44">
          <a:extLst>
            <a:ext uri="{FF2B5EF4-FFF2-40B4-BE49-F238E27FC236}">
              <a16:creationId xmlns:a16="http://schemas.microsoft.com/office/drawing/2014/main" id="{34554918-51D7-4B15-8354-2774F315607B}"/>
            </a:ext>
          </a:extLst>
        </xdr:cNvPr>
        <xdr:cNvCxnSpPr>
          <a:cxnSpLocks noChangeShapeType="1"/>
        </xdr:cNvCxnSpPr>
      </xdr:nvCxnSpPr>
      <xdr:spPr bwMode="auto">
        <a:xfrm flipV="1">
          <a:off x="5648325" y="2124075"/>
          <a:ext cx="0" cy="1162050"/>
        </a:xfrm>
        <a:prstGeom prst="line">
          <a:avLst/>
        </a:prstGeom>
        <a:noFill/>
        <a:ln w="31750" algn="ctr">
          <a:solidFill>
            <a:srgbClr val="808080"/>
          </a:solidFill>
          <a:round/>
          <a:headEnd/>
          <a:tailEnd/>
        </a:ln>
      </xdr:spPr>
    </xdr:cxnSp>
    <xdr:clientData/>
  </xdr:twoCellAnchor>
  <xdr:oneCellAnchor>
    <xdr:from>
      <xdr:col>5</xdr:col>
      <xdr:colOff>73025</xdr:colOff>
      <xdr:row>18</xdr:row>
      <xdr:rowOff>120261</xdr:rowOff>
    </xdr:from>
    <xdr:ext cx="762000" cy="259045"/>
    <xdr:sp macro="" textlink="">
      <xdr:nvSpPr>
        <xdr:cNvPr id="46" name="人口1人当たり決算額の推移最小値テキスト130">
          <a:extLst>
            <a:ext uri="{FF2B5EF4-FFF2-40B4-BE49-F238E27FC236}">
              <a16:creationId xmlns:a16="http://schemas.microsoft.com/office/drawing/2014/main" id="{AC6A0AB3-340F-41B7-977D-F8BD0DDC6C1B}"/>
            </a:ext>
          </a:extLst>
        </xdr:cNvPr>
        <xdr:cNvSpPr txBox="1"/>
      </xdr:nvSpPr>
      <xdr:spPr>
        <a:xfrm>
          <a:off x="5740400" y="32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18</xdr:row>
      <xdr:rowOff>152400</xdr:rowOff>
    </xdr:from>
    <xdr:to>
      <xdr:col>5</xdr:col>
      <xdr:colOff>76200</xdr:colOff>
      <xdr:row>18</xdr:row>
      <xdr:rowOff>152400</xdr:rowOff>
    </xdr:to>
    <xdr:cxnSp macro="">
      <xdr:nvCxnSpPr>
        <xdr:cNvPr id="4142" name="直線コネクタ 46">
          <a:extLst>
            <a:ext uri="{FF2B5EF4-FFF2-40B4-BE49-F238E27FC236}">
              <a16:creationId xmlns:a16="http://schemas.microsoft.com/office/drawing/2014/main" id="{1536EA86-CEAC-4B60-B05A-BD5EA1DE05D0}"/>
            </a:ext>
          </a:extLst>
        </xdr:cNvPr>
        <xdr:cNvCxnSpPr>
          <a:cxnSpLocks noChangeShapeType="1"/>
        </xdr:cNvCxnSpPr>
      </xdr:nvCxnSpPr>
      <xdr:spPr bwMode="auto">
        <a:xfrm>
          <a:off x="5562600" y="3286125"/>
          <a:ext cx="180975" cy="0"/>
        </a:xfrm>
        <a:prstGeom prst="line">
          <a:avLst/>
        </a:prstGeom>
        <a:noFill/>
        <a:ln w="19050" algn="ctr">
          <a:solidFill>
            <a:srgbClr val="000000"/>
          </a:solidFill>
          <a:round/>
          <a:headEnd/>
          <a:tailEnd/>
        </a:ln>
      </xdr:spPr>
    </xdr:cxnSp>
    <xdr:clientData/>
  </xdr:twoCellAnchor>
  <xdr:oneCellAnchor>
    <xdr:from>
      <xdr:col>5</xdr:col>
      <xdr:colOff>73025</xdr:colOff>
      <xdr:row>10</xdr:row>
      <xdr:rowOff>107497</xdr:rowOff>
    </xdr:from>
    <xdr:ext cx="762000" cy="259045"/>
    <xdr:sp macro="" textlink="">
      <xdr:nvSpPr>
        <xdr:cNvPr id="48" name="人口1人当たり決算額の推移最大値テキスト130">
          <a:extLst>
            <a:ext uri="{FF2B5EF4-FFF2-40B4-BE49-F238E27FC236}">
              <a16:creationId xmlns:a16="http://schemas.microsoft.com/office/drawing/2014/main" id="{0D8E32CD-2AB8-4250-8BCD-4B9052AE8C9A}"/>
            </a:ext>
          </a:extLst>
        </xdr:cNvPr>
        <xdr:cNvSpPr txBox="1"/>
      </xdr:nvSpPr>
      <xdr:spPr>
        <a:xfrm>
          <a:off x="5740400" y="186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12</xdr:row>
      <xdr:rowOff>19050</xdr:rowOff>
    </xdr:from>
    <xdr:to>
      <xdr:col>5</xdr:col>
      <xdr:colOff>76200</xdr:colOff>
      <xdr:row>12</xdr:row>
      <xdr:rowOff>19050</xdr:rowOff>
    </xdr:to>
    <xdr:cxnSp macro="">
      <xdr:nvCxnSpPr>
        <xdr:cNvPr id="4144" name="直線コネクタ 48">
          <a:extLst>
            <a:ext uri="{FF2B5EF4-FFF2-40B4-BE49-F238E27FC236}">
              <a16:creationId xmlns:a16="http://schemas.microsoft.com/office/drawing/2014/main" id="{45F3114C-4A5D-437C-8DBD-556DC6A7ED37}"/>
            </a:ext>
          </a:extLst>
        </xdr:cNvPr>
        <xdr:cNvCxnSpPr>
          <a:cxnSpLocks noChangeShapeType="1"/>
        </xdr:cNvCxnSpPr>
      </xdr:nvCxnSpPr>
      <xdr:spPr bwMode="auto">
        <a:xfrm>
          <a:off x="5562600" y="2124075"/>
          <a:ext cx="180975" cy="0"/>
        </a:xfrm>
        <a:prstGeom prst="line">
          <a:avLst/>
        </a:prstGeom>
        <a:noFill/>
        <a:ln w="19050" algn="ctr">
          <a:solidFill>
            <a:srgbClr val="000000"/>
          </a:solidFill>
          <a:round/>
          <a:headEnd/>
          <a:tailEnd/>
        </a:ln>
      </xdr:spPr>
    </xdr:cxnSp>
    <xdr:clientData/>
  </xdr:twoCellAnchor>
  <xdr:twoCellAnchor>
    <xdr:from>
      <xdr:col>4</xdr:col>
      <xdr:colOff>466725</xdr:colOff>
      <xdr:row>11</xdr:row>
      <xdr:rowOff>19050</xdr:rowOff>
    </xdr:from>
    <xdr:to>
      <xdr:col>4</xdr:col>
      <xdr:colOff>1114425</xdr:colOff>
      <xdr:row>12</xdr:row>
      <xdr:rowOff>19050</xdr:rowOff>
    </xdr:to>
    <xdr:cxnSp macro="">
      <xdr:nvCxnSpPr>
        <xdr:cNvPr id="4145" name="直線コネクタ 49">
          <a:extLst>
            <a:ext uri="{FF2B5EF4-FFF2-40B4-BE49-F238E27FC236}">
              <a16:creationId xmlns:a16="http://schemas.microsoft.com/office/drawing/2014/main" id="{5F238956-000F-486D-97D4-44A783ACB63B}"/>
            </a:ext>
          </a:extLst>
        </xdr:cNvPr>
        <xdr:cNvCxnSpPr>
          <a:cxnSpLocks noChangeShapeType="1"/>
        </xdr:cNvCxnSpPr>
      </xdr:nvCxnSpPr>
      <xdr:spPr bwMode="auto">
        <a:xfrm>
          <a:off x="5000625" y="1952625"/>
          <a:ext cx="647700" cy="171450"/>
        </a:xfrm>
        <a:prstGeom prst="line">
          <a:avLst/>
        </a:prstGeom>
        <a:noFill/>
        <a:ln w="6350" algn="ctr">
          <a:solidFill>
            <a:srgbClr val="FF0000"/>
          </a:solidFill>
          <a:round/>
          <a:headEnd/>
          <a:tailEnd/>
        </a:ln>
      </xdr:spPr>
    </xdr:cxnSp>
    <xdr:clientData/>
  </xdr:twoCellAnchor>
  <xdr:oneCellAnchor>
    <xdr:from>
      <xdr:col>5</xdr:col>
      <xdr:colOff>73025</xdr:colOff>
      <xdr:row>15</xdr:row>
      <xdr:rowOff>84561</xdr:rowOff>
    </xdr:from>
    <xdr:ext cx="762000" cy="259045"/>
    <xdr:sp macro="" textlink="">
      <xdr:nvSpPr>
        <xdr:cNvPr id="51" name="人口1人当たり決算額の推移平均値テキスト130">
          <a:extLst>
            <a:ext uri="{FF2B5EF4-FFF2-40B4-BE49-F238E27FC236}">
              <a16:creationId xmlns:a16="http://schemas.microsoft.com/office/drawing/2014/main" id="{34D6283C-F639-43CC-92B0-09CB15D293D6}"/>
            </a:ext>
          </a:extLst>
        </xdr:cNvPr>
        <xdr:cNvSpPr txBox="1"/>
      </xdr:nvSpPr>
      <xdr:spPr>
        <a:xfrm>
          <a:off x="5740400" y="2703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114300</xdr:rowOff>
    </xdr:from>
    <xdr:to>
      <xdr:col>5</xdr:col>
      <xdr:colOff>38100</xdr:colOff>
      <xdr:row>16</xdr:row>
      <xdr:rowOff>38100</xdr:rowOff>
    </xdr:to>
    <xdr:sp macro="" textlink="">
      <xdr:nvSpPr>
        <xdr:cNvPr id="4147" name="フローチャート : 判断 51">
          <a:extLst>
            <a:ext uri="{FF2B5EF4-FFF2-40B4-BE49-F238E27FC236}">
              <a16:creationId xmlns:a16="http://schemas.microsoft.com/office/drawing/2014/main" id="{46C681B2-8C3C-43BF-8319-15385570F13B}"/>
            </a:ext>
          </a:extLst>
        </xdr:cNvPr>
        <xdr:cNvSpPr>
          <a:spLocks noChangeArrowheads="1"/>
        </xdr:cNvSpPr>
      </xdr:nvSpPr>
      <xdr:spPr bwMode="auto">
        <a:xfrm>
          <a:off x="5600700" y="27336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11</xdr:row>
      <xdr:rowOff>19050</xdr:rowOff>
    </xdr:from>
    <xdr:to>
      <xdr:col>4</xdr:col>
      <xdr:colOff>466725</xdr:colOff>
      <xdr:row>11</xdr:row>
      <xdr:rowOff>38100</xdr:rowOff>
    </xdr:to>
    <xdr:cxnSp macro="">
      <xdr:nvCxnSpPr>
        <xdr:cNvPr id="4148" name="直線コネクタ 52">
          <a:extLst>
            <a:ext uri="{FF2B5EF4-FFF2-40B4-BE49-F238E27FC236}">
              <a16:creationId xmlns:a16="http://schemas.microsoft.com/office/drawing/2014/main" id="{F5D2F943-56AD-4EEE-AC7C-2D4C494F22A7}"/>
            </a:ext>
          </a:extLst>
        </xdr:cNvPr>
        <xdr:cNvCxnSpPr>
          <a:cxnSpLocks noChangeShapeType="1"/>
        </xdr:cNvCxnSpPr>
      </xdr:nvCxnSpPr>
      <xdr:spPr bwMode="auto">
        <a:xfrm flipV="1">
          <a:off x="4305300" y="1952625"/>
          <a:ext cx="695325" cy="19050"/>
        </a:xfrm>
        <a:prstGeom prst="line">
          <a:avLst/>
        </a:prstGeom>
        <a:noFill/>
        <a:ln w="6350" algn="ctr">
          <a:solidFill>
            <a:srgbClr val="FF0000"/>
          </a:solidFill>
          <a:round/>
          <a:headEnd/>
          <a:tailEnd/>
        </a:ln>
      </xdr:spPr>
    </xdr:cxnSp>
    <xdr:clientData/>
  </xdr:twoCellAnchor>
  <xdr:twoCellAnchor>
    <xdr:from>
      <xdr:col>4</xdr:col>
      <xdr:colOff>419100</xdr:colOff>
      <xdr:row>15</xdr:row>
      <xdr:rowOff>85725</xdr:rowOff>
    </xdr:from>
    <xdr:to>
      <xdr:col>4</xdr:col>
      <xdr:colOff>523875</xdr:colOff>
      <xdr:row>16</xdr:row>
      <xdr:rowOff>9525</xdr:rowOff>
    </xdr:to>
    <xdr:sp macro="" textlink="">
      <xdr:nvSpPr>
        <xdr:cNvPr id="4149" name="フローチャート : 判断 53">
          <a:extLst>
            <a:ext uri="{FF2B5EF4-FFF2-40B4-BE49-F238E27FC236}">
              <a16:creationId xmlns:a16="http://schemas.microsoft.com/office/drawing/2014/main" id="{A4A9ED4A-A7DD-4D8D-907C-8010975401D4}"/>
            </a:ext>
          </a:extLst>
        </xdr:cNvPr>
        <xdr:cNvSpPr>
          <a:spLocks noChangeArrowheads="1"/>
        </xdr:cNvSpPr>
      </xdr:nvSpPr>
      <xdr:spPr bwMode="auto">
        <a:xfrm>
          <a:off x="4953000" y="270510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15</xdr:row>
      <xdr:rowOff>169524</xdr:rowOff>
    </xdr:from>
    <xdr:ext cx="736600" cy="259045"/>
    <xdr:sp macro="" textlink="">
      <xdr:nvSpPr>
        <xdr:cNvPr id="55" name="テキスト ボックス 54">
          <a:extLst>
            <a:ext uri="{FF2B5EF4-FFF2-40B4-BE49-F238E27FC236}">
              <a16:creationId xmlns:a16="http://schemas.microsoft.com/office/drawing/2014/main" id="{12F0B007-F5C0-4AE3-9587-C577C2732D5F}"/>
            </a:ext>
          </a:extLst>
        </xdr:cNvPr>
        <xdr:cNvSpPr txBox="1"/>
      </xdr:nvSpPr>
      <xdr:spPr>
        <a:xfrm>
          <a:off x="4622800" y="2788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209550</xdr:colOff>
      <xdr:row>11</xdr:row>
      <xdr:rowOff>38100</xdr:rowOff>
    </xdr:from>
    <xdr:to>
      <xdr:col>3</xdr:col>
      <xdr:colOff>904875</xdr:colOff>
      <xdr:row>11</xdr:row>
      <xdr:rowOff>95250</xdr:rowOff>
    </xdr:to>
    <xdr:cxnSp macro="">
      <xdr:nvCxnSpPr>
        <xdr:cNvPr id="4151" name="直線コネクタ 55">
          <a:extLst>
            <a:ext uri="{FF2B5EF4-FFF2-40B4-BE49-F238E27FC236}">
              <a16:creationId xmlns:a16="http://schemas.microsoft.com/office/drawing/2014/main" id="{19489002-299F-4B7B-951F-D48F4827D91B}"/>
            </a:ext>
          </a:extLst>
        </xdr:cNvPr>
        <xdr:cNvCxnSpPr>
          <a:cxnSpLocks noChangeShapeType="1"/>
        </xdr:cNvCxnSpPr>
      </xdr:nvCxnSpPr>
      <xdr:spPr bwMode="auto">
        <a:xfrm flipV="1">
          <a:off x="3609975" y="1971675"/>
          <a:ext cx="695325" cy="57150"/>
        </a:xfrm>
        <a:prstGeom prst="line">
          <a:avLst/>
        </a:prstGeom>
        <a:noFill/>
        <a:ln w="6350" algn="ctr">
          <a:solidFill>
            <a:srgbClr val="FF0000"/>
          </a:solidFill>
          <a:round/>
          <a:headEnd/>
          <a:tailEnd/>
        </a:ln>
      </xdr:spPr>
    </xdr:cxnSp>
    <xdr:clientData/>
  </xdr:twoCellAnchor>
  <xdr:twoCellAnchor>
    <xdr:from>
      <xdr:col>3</xdr:col>
      <xdr:colOff>857250</xdr:colOff>
      <xdr:row>15</xdr:row>
      <xdr:rowOff>57150</xdr:rowOff>
    </xdr:from>
    <xdr:to>
      <xdr:col>3</xdr:col>
      <xdr:colOff>952500</xdr:colOff>
      <xdr:row>15</xdr:row>
      <xdr:rowOff>161925</xdr:rowOff>
    </xdr:to>
    <xdr:sp macro="" textlink="">
      <xdr:nvSpPr>
        <xdr:cNvPr id="4152" name="フローチャート : 判断 56">
          <a:extLst>
            <a:ext uri="{FF2B5EF4-FFF2-40B4-BE49-F238E27FC236}">
              <a16:creationId xmlns:a16="http://schemas.microsoft.com/office/drawing/2014/main" id="{D7C7FE86-D633-497E-A5DD-2E213392F4CC}"/>
            </a:ext>
          </a:extLst>
        </xdr:cNvPr>
        <xdr:cNvSpPr>
          <a:spLocks noChangeArrowheads="1"/>
        </xdr:cNvSpPr>
      </xdr:nvSpPr>
      <xdr:spPr bwMode="auto">
        <a:xfrm>
          <a:off x="4257675" y="267652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15</xdr:row>
      <xdr:rowOff>143171</xdr:rowOff>
    </xdr:from>
    <xdr:ext cx="762000" cy="259045"/>
    <xdr:sp macro="" textlink="">
      <xdr:nvSpPr>
        <xdr:cNvPr id="58" name="テキスト ボックス 57">
          <a:extLst>
            <a:ext uri="{FF2B5EF4-FFF2-40B4-BE49-F238E27FC236}">
              <a16:creationId xmlns:a16="http://schemas.microsoft.com/office/drawing/2014/main" id="{16C30904-6DC3-4779-AF2F-CDAE375CFF10}"/>
            </a:ext>
          </a:extLst>
        </xdr:cNvPr>
        <xdr:cNvSpPr txBox="1"/>
      </xdr:nvSpPr>
      <xdr:spPr>
        <a:xfrm>
          <a:off x="3924300" y="276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638175</xdr:colOff>
      <xdr:row>11</xdr:row>
      <xdr:rowOff>47625</xdr:rowOff>
    </xdr:from>
    <xdr:to>
      <xdr:col>3</xdr:col>
      <xdr:colOff>209550</xdr:colOff>
      <xdr:row>11</xdr:row>
      <xdr:rowOff>95250</xdr:rowOff>
    </xdr:to>
    <xdr:cxnSp macro="">
      <xdr:nvCxnSpPr>
        <xdr:cNvPr id="4154" name="直線コネクタ 58">
          <a:extLst>
            <a:ext uri="{FF2B5EF4-FFF2-40B4-BE49-F238E27FC236}">
              <a16:creationId xmlns:a16="http://schemas.microsoft.com/office/drawing/2014/main" id="{3B265239-CDCF-4DC0-8123-1DA6E9DCEFA2}"/>
            </a:ext>
          </a:extLst>
        </xdr:cNvPr>
        <xdr:cNvCxnSpPr>
          <a:cxnSpLocks noChangeShapeType="1"/>
        </xdr:cNvCxnSpPr>
      </xdr:nvCxnSpPr>
      <xdr:spPr bwMode="auto">
        <a:xfrm>
          <a:off x="2905125" y="1981200"/>
          <a:ext cx="704850" cy="47625"/>
        </a:xfrm>
        <a:prstGeom prst="line">
          <a:avLst/>
        </a:prstGeom>
        <a:noFill/>
        <a:ln w="6350" algn="ctr">
          <a:solidFill>
            <a:srgbClr val="FF0000"/>
          </a:solidFill>
          <a:round/>
          <a:headEnd/>
          <a:tailEnd/>
        </a:ln>
      </xdr:spPr>
    </xdr:cxnSp>
    <xdr:clientData/>
  </xdr:twoCellAnchor>
  <xdr:twoCellAnchor>
    <xdr:from>
      <xdr:col>3</xdr:col>
      <xdr:colOff>152400</xdr:colOff>
      <xdr:row>15</xdr:row>
      <xdr:rowOff>47625</xdr:rowOff>
    </xdr:from>
    <xdr:to>
      <xdr:col>3</xdr:col>
      <xdr:colOff>257175</xdr:colOff>
      <xdr:row>15</xdr:row>
      <xdr:rowOff>142875</xdr:rowOff>
    </xdr:to>
    <xdr:sp macro="" textlink="">
      <xdr:nvSpPr>
        <xdr:cNvPr id="4155" name="フローチャート : 判断 59">
          <a:extLst>
            <a:ext uri="{FF2B5EF4-FFF2-40B4-BE49-F238E27FC236}">
              <a16:creationId xmlns:a16="http://schemas.microsoft.com/office/drawing/2014/main" id="{C0DDC7D0-DBBC-42A3-9A76-77011C99A773}"/>
            </a:ext>
          </a:extLst>
        </xdr:cNvPr>
        <xdr:cNvSpPr>
          <a:spLocks noChangeArrowheads="1"/>
        </xdr:cNvSpPr>
      </xdr:nvSpPr>
      <xdr:spPr bwMode="auto">
        <a:xfrm>
          <a:off x="3552825" y="266700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15</xdr:row>
      <xdr:rowOff>130878</xdr:rowOff>
    </xdr:from>
    <xdr:ext cx="762000" cy="259045"/>
    <xdr:sp macro="" textlink="">
      <xdr:nvSpPr>
        <xdr:cNvPr id="61" name="テキスト ボックス 60">
          <a:extLst>
            <a:ext uri="{FF2B5EF4-FFF2-40B4-BE49-F238E27FC236}">
              <a16:creationId xmlns:a16="http://schemas.microsoft.com/office/drawing/2014/main" id="{16D7692E-18E1-446B-A897-B45C1B6E27B4}"/>
            </a:ext>
          </a:extLst>
        </xdr:cNvPr>
        <xdr:cNvSpPr txBox="1"/>
      </xdr:nvSpPr>
      <xdr:spPr>
        <a:xfrm>
          <a:off x="3225800" y="2750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47625</xdr:rowOff>
    </xdr:from>
    <xdr:to>
      <xdr:col>2</xdr:col>
      <xdr:colOff>695325</xdr:colOff>
      <xdr:row>15</xdr:row>
      <xdr:rowOff>142875</xdr:rowOff>
    </xdr:to>
    <xdr:sp macro="" textlink="">
      <xdr:nvSpPr>
        <xdr:cNvPr id="4157" name="フローチャート : 判断 61">
          <a:extLst>
            <a:ext uri="{FF2B5EF4-FFF2-40B4-BE49-F238E27FC236}">
              <a16:creationId xmlns:a16="http://schemas.microsoft.com/office/drawing/2014/main" id="{0F08CA88-E4DF-4268-9B9F-0B7993D8C8C1}"/>
            </a:ext>
          </a:extLst>
        </xdr:cNvPr>
        <xdr:cNvSpPr>
          <a:spLocks noChangeArrowheads="1"/>
        </xdr:cNvSpPr>
      </xdr:nvSpPr>
      <xdr:spPr bwMode="auto">
        <a:xfrm>
          <a:off x="2857500" y="266700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15</xdr:row>
      <xdr:rowOff>130738</xdr:rowOff>
    </xdr:from>
    <xdr:ext cx="762000" cy="259045"/>
    <xdr:sp macro="" textlink="">
      <xdr:nvSpPr>
        <xdr:cNvPr id="63" name="テキスト ボックス 62">
          <a:extLst>
            <a:ext uri="{FF2B5EF4-FFF2-40B4-BE49-F238E27FC236}">
              <a16:creationId xmlns:a16="http://schemas.microsoft.com/office/drawing/2014/main" id="{270FDCAA-F15A-4A92-87CF-48BBC18D0CA7}"/>
            </a:ext>
          </a:extLst>
        </xdr:cNvPr>
        <xdr:cNvSpPr txBox="1"/>
      </xdr:nvSpPr>
      <xdr:spPr>
        <a:xfrm>
          <a:off x="2527300" y="275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684358C5-4CBF-43F2-AA01-225A16C1D088}"/>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B8F8ADBA-68E0-4CD3-99B0-D89C5100FAEE}"/>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3F9E70B8-15C9-431A-9D22-C46270B7958A}"/>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a:extLst>
            <a:ext uri="{FF2B5EF4-FFF2-40B4-BE49-F238E27FC236}">
              <a16:creationId xmlns:a16="http://schemas.microsoft.com/office/drawing/2014/main" id="{195A3BA2-7F75-4B94-9784-03F8DDC346FD}"/>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A91946FF-9CBB-4A9D-B603-DA842551D4FC}"/>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11</xdr:row>
      <xdr:rowOff>142875</xdr:rowOff>
    </xdr:from>
    <xdr:to>
      <xdr:col>5</xdr:col>
      <xdr:colOff>38100</xdr:colOff>
      <xdr:row>12</xdr:row>
      <xdr:rowOff>76200</xdr:rowOff>
    </xdr:to>
    <xdr:sp macro="" textlink="">
      <xdr:nvSpPr>
        <xdr:cNvPr id="4164" name="円/楕円 68">
          <a:extLst>
            <a:ext uri="{FF2B5EF4-FFF2-40B4-BE49-F238E27FC236}">
              <a16:creationId xmlns:a16="http://schemas.microsoft.com/office/drawing/2014/main" id="{80B38D4A-469E-4675-A8EB-F6F035EC5825}"/>
            </a:ext>
          </a:extLst>
        </xdr:cNvPr>
        <xdr:cNvSpPr>
          <a:spLocks noChangeArrowheads="1"/>
        </xdr:cNvSpPr>
      </xdr:nvSpPr>
      <xdr:spPr bwMode="auto">
        <a:xfrm>
          <a:off x="5600700" y="2076450"/>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11</xdr:row>
      <xdr:rowOff>88447</xdr:rowOff>
    </xdr:from>
    <xdr:ext cx="762000" cy="259045"/>
    <xdr:sp macro="" textlink="">
      <xdr:nvSpPr>
        <xdr:cNvPr id="70" name="人口1人当たり決算額の推移該当値テキスト130">
          <a:extLst>
            <a:ext uri="{FF2B5EF4-FFF2-40B4-BE49-F238E27FC236}">
              <a16:creationId xmlns:a16="http://schemas.microsoft.com/office/drawing/2014/main" id="{8D9F257D-E5BB-4211-BC16-BA035875EA0F}"/>
            </a:ext>
          </a:extLst>
        </xdr:cNvPr>
        <xdr:cNvSpPr txBox="1"/>
      </xdr:nvSpPr>
      <xdr:spPr>
        <a:xfrm>
          <a:off x="5740400" y="202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142,587</a:t>
          </a:r>
          <a:endParaRPr kumimoji="1" lang="ja-JP" altLang="en-US" sz="1000" b="1">
            <a:solidFill>
              <a:srgbClr val="FF0000"/>
            </a:solidFill>
            <a:latin typeface="ＭＳ Ｐゴシック"/>
          </a:endParaRPr>
        </a:p>
      </xdr:txBody>
    </xdr:sp>
    <xdr:clientData/>
  </xdr:oneCellAnchor>
  <xdr:twoCellAnchor>
    <xdr:from>
      <xdr:col>4</xdr:col>
      <xdr:colOff>419100</xdr:colOff>
      <xdr:row>10</xdr:row>
      <xdr:rowOff>142875</xdr:rowOff>
    </xdr:from>
    <xdr:to>
      <xdr:col>4</xdr:col>
      <xdr:colOff>523875</xdr:colOff>
      <xdr:row>11</xdr:row>
      <xdr:rowOff>66675</xdr:rowOff>
    </xdr:to>
    <xdr:sp macro="" textlink="">
      <xdr:nvSpPr>
        <xdr:cNvPr id="4166" name="円/楕円 70">
          <a:extLst>
            <a:ext uri="{FF2B5EF4-FFF2-40B4-BE49-F238E27FC236}">
              <a16:creationId xmlns:a16="http://schemas.microsoft.com/office/drawing/2014/main" id="{301D8841-30F5-4E21-B187-2CE6E15EB298}"/>
            </a:ext>
          </a:extLst>
        </xdr:cNvPr>
        <xdr:cNvSpPr>
          <a:spLocks noChangeArrowheads="1"/>
        </xdr:cNvSpPr>
      </xdr:nvSpPr>
      <xdr:spPr bwMode="auto">
        <a:xfrm>
          <a:off x="4953000" y="1905000"/>
          <a:ext cx="104775" cy="95250"/>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9</xdr:row>
      <xdr:rowOff>80383</xdr:rowOff>
    </xdr:from>
    <xdr:ext cx="736600" cy="259045"/>
    <xdr:sp macro="" textlink="">
      <xdr:nvSpPr>
        <xdr:cNvPr id="72" name="テキスト ボックス 71">
          <a:extLst>
            <a:ext uri="{FF2B5EF4-FFF2-40B4-BE49-F238E27FC236}">
              <a16:creationId xmlns:a16="http://schemas.microsoft.com/office/drawing/2014/main" id="{7F7472A0-9736-46E5-97EE-1D526EB67E3E}"/>
            </a:ext>
          </a:extLst>
        </xdr:cNvPr>
        <xdr:cNvSpPr txBox="1"/>
      </xdr:nvSpPr>
      <xdr:spPr>
        <a:xfrm>
          <a:off x="4622800" y="1671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156,222</a:t>
          </a:r>
          <a:endParaRPr kumimoji="1" lang="ja-JP" altLang="en-US" sz="1000" b="1">
            <a:solidFill>
              <a:srgbClr val="FF0000"/>
            </a:solidFill>
            <a:latin typeface="ＭＳ Ｐゴシック"/>
          </a:endParaRPr>
        </a:p>
      </xdr:txBody>
    </xdr:sp>
    <xdr:clientData/>
  </xdr:oneCellAnchor>
  <xdr:twoCellAnchor>
    <xdr:from>
      <xdr:col>3</xdr:col>
      <xdr:colOff>857250</xdr:colOff>
      <xdr:row>10</xdr:row>
      <xdr:rowOff>161925</xdr:rowOff>
    </xdr:from>
    <xdr:to>
      <xdr:col>3</xdr:col>
      <xdr:colOff>952500</xdr:colOff>
      <xdr:row>11</xdr:row>
      <xdr:rowOff>95250</xdr:rowOff>
    </xdr:to>
    <xdr:sp macro="" textlink="">
      <xdr:nvSpPr>
        <xdr:cNvPr id="4168" name="円/楕円 72">
          <a:extLst>
            <a:ext uri="{FF2B5EF4-FFF2-40B4-BE49-F238E27FC236}">
              <a16:creationId xmlns:a16="http://schemas.microsoft.com/office/drawing/2014/main" id="{FBBE92D1-C55B-4B53-BAF4-FA63B125A264}"/>
            </a:ext>
          </a:extLst>
        </xdr:cNvPr>
        <xdr:cNvSpPr>
          <a:spLocks noChangeArrowheads="1"/>
        </xdr:cNvSpPr>
      </xdr:nvSpPr>
      <xdr:spPr bwMode="auto">
        <a:xfrm>
          <a:off x="4257675" y="192405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9</xdr:row>
      <xdr:rowOff>101172</xdr:rowOff>
    </xdr:from>
    <xdr:ext cx="762000" cy="259045"/>
    <xdr:sp macro="" textlink="">
      <xdr:nvSpPr>
        <xdr:cNvPr id="74" name="テキスト ボックス 73">
          <a:extLst>
            <a:ext uri="{FF2B5EF4-FFF2-40B4-BE49-F238E27FC236}">
              <a16:creationId xmlns:a16="http://schemas.microsoft.com/office/drawing/2014/main" id="{5176E231-FE30-486E-B670-E1A004815D4D}"/>
            </a:ext>
          </a:extLst>
        </xdr:cNvPr>
        <xdr:cNvSpPr txBox="1"/>
      </xdr:nvSpPr>
      <xdr:spPr>
        <a:xfrm>
          <a:off x="3924300" y="169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154,585</a:t>
          </a:r>
          <a:endParaRPr kumimoji="1" lang="ja-JP" altLang="en-US" sz="1000" b="1">
            <a:solidFill>
              <a:srgbClr val="FF0000"/>
            </a:solidFill>
            <a:latin typeface="ＭＳ Ｐゴシック"/>
          </a:endParaRPr>
        </a:p>
      </xdr:txBody>
    </xdr:sp>
    <xdr:clientData/>
  </xdr:oneCellAnchor>
  <xdr:twoCellAnchor>
    <xdr:from>
      <xdr:col>3</xdr:col>
      <xdr:colOff>152400</xdr:colOff>
      <xdr:row>11</xdr:row>
      <xdr:rowOff>47625</xdr:rowOff>
    </xdr:from>
    <xdr:to>
      <xdr:col>3</xdr:col>
      <xdr:colOff>257175</xdr:colOff>
      <xdr:row>11</xdr:row>
      <xdr:rowOff>142875</xdr:rowOff>
    </xdr:to>
    <xdr:sp macro="" textlink="">
      <xdr:nvSpPr>
        <xdr:cNvPr id="4170" name="円/楕円 74">
          <a:extLst>
            <a:ext uri="{FF2B5EF4-FFF2-40B4-BE49-F238E27FC236}">
              <a16:creationId xmlns:a16="http://schemas.microsoft.com/office/drawing/2014/main" id="{DBD2576F-5AAE-4020-BC55-38C16BAE3193}"/>
            </a:ext>
          </a:extLst>
        </xdr:cNvPr>
        <xdr:cNvSpPr>
          <a:spLocks noChangeArrowheads="1"/>
        </xdr:cNvSpPr>
      </xdr:nvSpPr>
      <xdr:spPr bwMode="auto">
        <a:xfrm>
          <a:off x="3552825" y="198120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9</xdr:row>
      <xdr:rowOff>157662</xdr:rowOff>
    </xdr:from>
    <xdr:ext cx="762000" cy="259045"/>
    <xdr:sp macro="" textlink="">
      <xdr:nvSpPr>
        <xdr:cNvPr id="76" name="テキスト ボックス 75">
          <a:extLst>
            <a:ext uri="{FF2B5EF4-FFF2-40B4-BE49-F238E27FC236}">
              <a16:creationId xmlns:a16="http://schemas.microsoft.com/office/drawing/2014/main" id="{D8C5F99F-10CB-447F-8B67-F47BA2F57FA9}"/>
            </a:ext>
          </a:extLst>
        </xdr:cNvPr>
        <xdr:cNvSpPr txBox="1"/>
      </xdr:nvSpPr>
      <xdr:spPr>
        <a:xfrm>
          <a:off x="3225800" y="174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150,137</a:t>
          </a:r>
          <a:endParaRPr kumimoji="1" lang="ja-JP" altLang="en-US" sz="1000" b="1">
            <a:solidFill>
              <a:srgbClr val="FF0000"/>
            </a:solidFill>
            <a:latin typeface="ＭＳ Ｐゴシック"/>
          </a:endParaRPr>
        </a:p>
      </xdr:txBody>
    </xdr:sp>
    <xdr:clientData/>
  </xdr:oneCellAnchor>
  <xdr:twoCellAnchor>
    <xdr:from>
      <xdr:col>2</xdr:col>
      <xdr:colOff>590550</xdr:colOff>
      <xdr:row>10</xdr:row>
      <xdr:rowOff>171450</xdr:rowOff>
    </xdr:from>
    <xdr:to>
      <xdr:col>2</xdr:col>
      <xdr:colOff>695325</xdr:colOff>
      <xdr:row>11</xdr:row>
      <xdr:rowOff>104775</xdr:rowOff>
    </xdr:to>
    <xdr:sp macro="" textlink="">
      <xdr:nvSpPr>
        <xdr:cNvPr id="4172" name="円/楕円 76">
          <a:extLst>
            <a:ext uri="{FF2B5EF4-FFF2-40B4-BE49-F238E27FC236}">
              <a16:creationId xmlns:a16="http://schemas.microsoft.com/office/drawing/2014/main" id="{DE8A2480-47CF-4E88-BF5A-014A6DFCF5E7}"/>
            </a:ext>
          </a:extLst>
        </xdr:cNvPr>
        <xdr:cNvSpPr>
          <a:spLocks noChangeArrowheads="1"/>
        </xdr:cNvSpPr>
      </xdr:nvSpPr>
      <xdr:spPr bwMode="auto">
        <a:xfrm>
          <a:off x="2857500" y="19335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9</xdr:row>
      <xdr:rowOff>110736</xdr:rowOff>
    </xdr:from>
    <xdr:ext cx="762000" cy="259045"/>
    <xdr:sp macro="" textlink="">
      <xdr:nvSpPr>
        <xdr:cNvPr id="78" name="テキスト ボックス 77">
          <a:extLst>
            <a:ext uri="{FF2B5EF4-FFF2-40B4-BE49-F238E27FC236}">
              <a16:creationId xmlns:a16="http://schemas.microsoft.com/office/drawing/2014/main" id="{F99B7DEB-17DC-4E64-9E68-862492E7AE28}"/>
            </a:ext>
          </a:extLst>
        </xdr:cNvPr>
        <xdr:cNvSpPr txBox="1"/>
      </xdr:nvSpPr>
      <xdr:spPr>
        <a:xfrm>
          <a:off x="2527300" y="170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a:extLst>
            <a:ext uri="{FF2B5EF4-FFF2-40B4-BE49-F238E27FC236}">
              <a16:creationId xmlns:a16="http://schemas.microsoft.com/office/drawing/2014/main" id="{696F3BBF-F912-4650-B6AD-E87A0C5DB352}"/>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4175" name="角丸四角形 79">
          <a:extLst>
            <a:ext uri="{FF2B5EF4-FFF2-40B4-BE49-F238E27FC236}">
              <a16:creationId xmlns:a16="http://schemas.microsoft.com/office/drawing/2014/main" id="{25143009-BA4A-4EF6-B0C1-AD3C9834ED4F}"/>
            </a:ext>
          </a:extLst>
        </xdr:cNvPr>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a:extLst>
            <a:ext uri="{FF2B5EF4-FFF2-40B4-BE49-F238E27FC236}">
              <a16:creationId xmlns:a16="http://schemas.microsoft.com/office/drawing/2014/main" id="{9A2BB1B9-C104-443A-80F7-20C5196E5A8D}"/>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a:extLst>
            <a:ext uri="{FF2B5EF4-FFF2-40B4-BE49-F238E27FC236}">
              <a16:creationId xmlns:a16="http://schemas.microsoft.com/office/drawing/2014/main" id="{2AE37FCA-977F-484D-82A8-C4F9E4B70B53}"/>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a:extLst>
            <a:ext uri="{FF2B5EF4-FFF2-40B4-BE49-F238E27FC236}">
              <a16:creationId xmlns:a16="http://schemas.microsoft.com/office/drawing/2014/main" id="{433F43F2-595F-495D-A344-886F20B7A8EB}"/>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4179" name="直線コネクタ 83">
          <a:extLst>
            <a:ext uri="{FF2B5EF4-FFF2-40B4-BE49-F238E27FC236}">
              <a16:creationId xmlns:a16="http://schemas.microsoft.com/office/drawing/2014/main" id="{061C8A0D-5F29-469A-8318-060F11DB0749}"/>
            </a:ext>
          </a:extLst>
        </xdr:cNvPr>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4180" name="直線コネクタ 84">
          <a:extLst>
            <a:ext uri="{FF2B5EF4-FFF2-40B4-BE49-F238E27FC236}">
              <a16:creationId xmlns:a16="http://schemas.microsoft.com/office/drawing/2014/main" id="{41D90E2E-22C9-4868-80C5-BCEC4CB27FD3}"/>
            </a:ext>
          </a:extLst>
        </xdr:cNvPr>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4181" name="直線コネクタ 85">
          <a:extLst>
            <a:ext uri="{FF2B5EF4-FFF2-40B4-BE49-F238E27FC236}">
              <a16:creationId xmlns:a16="http://schemas.microsoft.com/office/drawing/2014/main" id="{6BB7CD4F-E9B0-49EE-9DDE-2D93C41458A8}"/>
            </a:ext>
          </a:extLst>
        </xdr:cNvPr>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4182" name="直線コネクタ 86">
          <a:extLst>
            <a:ext uri="{FF2B5EF4-FFF2-40B4-BE49-F238E27FC236}">
              <a16:creationId xmlns:a16="http://schemas.microsoft.com/office/drawing/2014/main" id="{3AE9A58A-0720-459F-B4F7-2C15CFFED1F2}"/>
            </a:ext>
          </a:extLst>
        </xdr:cNvPr>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4183" name="直線コネクタ 87">
          <a:extLst>
            <a:ext uri="{FF2B5EF4-FFF2-40B4-BE49-F238E27FC236}">
              <a16:creationId xmlns:a16="http://schemas.microsoft.com/office/drawing/2014/main" id="{AE3DFBF5-4973-489D-AC3D-5F32B6E941E9}"/>
            </a:ext>
          </a:extLst>
        </xdr:cNvPr>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4184" name="円/楕円 88">
          <a:extLst>
            <a:ext uri="{FF2B5EF4-FFF2-40B4-BE49-F238E27FC236}">
              <a16:creationId xmlns:a16="http://schemas.microsoft.com/office/drawing/2014/main" id="{46E95E85-3D92-4498-82D1-1E02B03E2A6B}"/>
            </a:ext>
          </a:extLst>
        </xdr:cNvPr>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4185" name="フローチャート : 判断 89">
          <a:extLst>
            <a:ext uri="{FF2B5EF4-FFF2-40B4-BE49-F238E27FC236}">
              <a16:creationId xmlns:a16="http://schemas.microsoft.com/office/drawing/2014/main" id="{1BEBD84C-C085-44B7-812F-7ED711FFC1D1}"/>
            </a:ext>
          </a:extLst>
        </xdr:cNvPr>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186" name="正方形/長方形 90">
          <a:extLst>
            <a:ext uri="{FF2B5EF4-FFF2-40B4-BE49-F238E27FC236}">
              <a16:creationId xmlns:a16="http://schemas.microsoft.com/office/drawing/2014/main" id="{5E1D622F-E2E7-4FF6-8821-499E2783A3F5}"/>
            </a:ext>
          </a:extLst>
        </xdr:cNvPr>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2" name="テキスト ボックス 91">
          <a:extLst>
            <a:ext uri="{FF2B5EF4-FFF2-40B4-BE49-F238E27FC236}">
              <a16:creationId xmlns:a16="http://schemas.microsoft.com/office/drawing/2014/main" id="{8B04F54F-F2A8-45B4-897D-AE1144C2AFCE}"/>
            </a:ext>
          </a:extLst>
        </xdr:cNvPr>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4188" name="直線コネクタ 92">
          <a:extLst>
            <a:ext uri="{FF2B5EF4-FFF2-40B4-BE49-F238E27FC236}">
              <a16:creationId xmlns:a16="http://schemas.microsoft.com/office/drawing/2014/main" id="{5B4B0F17-17C3-43F8-90F7-01BAA45A5655}"/>
            </a:ext>
          </a:extLst>
        </xdr:cNvPr>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142875</xdr:rowOff>
    </xdr:from>
    <xdr:to>
      <xdr:col>5</xdr:col>
      <xdr:colOff>733425</xdr:colOff>
      <xdr:row>38</xdr:row>
      <xdr:rowOff>142875</xdr:rowOff>
    </xdr:to>
    <xdr:cxnSp macro="">
      <xdr:nvCxnSpPr>
        <xdr:cNvPr id="4189" name="直線コネクタ 93">
          <a:extLst>
            <a:ext uri="{FF2B5EF4-FFF2-40B4-BE49-F238E27FC236}">
              <a16:creationId xmlns:a16="http://schemas.microsoft.com/office/drawing/2014/main" id="{3F90B289-0DBC-4B83-AC44-E6EA59CBD617}"/>
            </a:ext>
          </a:extLst>
        </xdr:cNvPr>
        <xdr:cNvCxnSpPr>
          <a:cxnSpLocks noChangeShapeType="1"/>
        </xdr:cNvCxnSpPr>
      </xdr:nvCxnSpPr>
      <xdr:spPr bwMode="auto">
        <a:xfrm>
          <a:off x="2162175" y="7610475"/>
          <a:ext cx="4238625" cy="0"/>
        </a:xfrm>
        <a:prstGeom prst="line">
          <a:avLst/>
        </a:prstGeom>
        <a:noFill/>
        <a:ln w="9525" algn="ctr">
          <a:solidFill>
            <a:srgbClr val="C0C0C0"/>
          </a:solidFill>
          <a:round/>
          <a:headEnd/>
          <a:tailEnd/>
        </a:ln>
      </xdr:spPr>
    </xdr:cxnSp>
    <xdr:clientData/>
  </xdr:twoCellAnchor>
  <xdr:oneCellAnchor>
    <xdr:from>
      <xdr:col>1</xdr:col>
      <xdr:colOff>276225</xdr:colOff>
      <xdr:row>38</xdr:row>
      <xdr:rowOff>1105</xdr:rowOff>
    </xdr:from>
    <xdr:ext cx="762000" cy="259045"/>
    <xdr:sp macro="" textlink="">
      <xdr:nvSpPr>
        <xdr:cNvPr id="95" name="テキスト ボックス 94">
          <a:extLst>
            <a:ext uri="{FF2B5EF4-FFF2-40B4-BE49-F238E27FC236}">
              <a16:creationId xmlns:a16="http://schemas.microsoft.com/office/drawing/2014/main" id="{683295A7-0E23-4DCE-AE17-D2A54D173466}"/>
            </a:ext>
          </a:extLst>
        </xdr:cNvPr>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37</xdr:row>
      <xdr:rowOff>161925</xdr:rowOff>
    </xdr:from>
    <xdr:to>
      <xdr:col>5</xdr:col>
      <xdr:colOff>733425</xdr:colOff>
      <xdr:row>37</xdr:row>
      <xdr:rowOff>161925</xdr:rowOff>
    </xdr:to>
    <xdr:cxnSp macro="">
      <xdr:nvCxnSpPr>
        <xdr:cNvPr id="4191" name="直線コネクタ 95">
          <a:extLst>
            <a:ext uri="{FF2B5EF4-FFF2-40B4-BE49-F238E27FC236}">
              <a16:creationId xmlns:a16="http://schemas.microsoft.com/office/drawing/2014/main" id="{EA0F1654-800C-410F-9B64-26FCC7323D25}"/>
            </a:ext>
          </a:extLst>
        </xdr:cNvPr>
        <xdr:cNvCxnSpPr>
          <a:cxnSpLocks noChangeShapeType="1"/>
        </xdr:cNvCxnSpPr>
      </xdr:nvCxnSpPr>
      <xdr:spPr bwMode="auto">
        <a:xfrm>
          <a:off x="2162175" y="72866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17434</xdr:rowOff>
    </xdr:from>
    <xdr:ext cx="762000" cy="259045"/>
    <xdr:sp macro="" textlink="">
      <xdr:nvSpPr>
        <xdr:cNvPr id="97" name="テキスト ボックス 96">
          <a:extLst>
            <a:ext uri="{FF2B5EF4-FFF2-40B4-BE49-F238E27FC236}">
              <a16:creationId xmlns:a16="http://schemas.microsoft.com/office/drawing/2014/main" id="{1B820D23-9C8A-44FA-B1DA-8384CB278CC4}"/>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4193" name="直線コネクタ 97">
          <a:extLst>
            <a:ext uri="{FF2B5EF4-FFF2-40B4-BE49-F238E27FC236}">
              <a16:creationId xmlns:a16="http://schemas.microsoft.com/office/drawing/2014/main" id="{1B32C1C3-1F93-4582-ACC9-49D5D7EDC5FB}"/>
            </a:ext>
          </a:extLst>
        </xdr:cNvPr>
        <xdr:cNvCxnSpPr>
          <a:cxnSpLocks noChangeShapeType="1"/>
        </xdr:cNvCxnSpPr>
      </xdr:nvCxnSpPr>
      <xdr:spPr bwMode="auto">
        <a:xfrm>
          <a:off x="2162175" y="6953250"/>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205212</xdr:rowOff>
    </xdr:from>
    <xdr:ext cx="762000" cy="259045"/>
    <xdr:sp macro="" textlink="">
      <xdr:nvSpPr>
        <xdr:cNvPr id="99" name="テキスト ボックス 98">
          <a:extLst>
            <a:ext uri="{FF2B5EF4-FFF2-40B4-BE49-F238E27FC236}">
              <a16:creationId xmlns:a16="http://schemas.microsoft.com/office/drawing/2014/main" id="{3A6DFB76-C8D6-4FB6-8ADA-DDE9A63E7CDF}"/>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4195" name="直線コネクタ 99">
          <a:extLst>
            <a:ext uri="{FF2B5EF4-FFF2-40B4-BE49-F238E27FC236}">
              <a16:creationId xmlns:a16="http://schemas.microsoft.com/office/drawing/2014/main" id="{5FC6B2B6-F1AB-48DD-8BFF-554FA8D9E8AD}"/>
            </a:ext>
          </a:extLst>
        </xdr:cNvPr>
        <xdr:cNvCxnSpPr>
          <a:cxnSpLocks noChangeShapeType="1"/>
        </xdr:cNvCxnSpPr>
      </xdr:nvCxnSpPr>
      <xdr:spPr bwMode="auto">
        <a:xfrm>
          <a:off x="2162175" y="6629400"/>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D4FCFD0F-A7DD-4FA3-8491-F2B8B11C3E25}"/>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4197" name="直線コネクタ 101">
          <a:extLst>
            <a:ext uri="{FF2B5EF4-FFF2-40B4-BE49-F238E27FC236}">
              <a16:creationId xmlns:a16="http://schemas.microsoft.com/office/drawing/2014/main" id="{A6304C56-8B96-4496-AFC1-3AE71D5507C9}"/>
            </a:ext>
          </a:extLst>
        </xdr:cNvPr>
        <xdr:cNvCxnSpPr>
          <a:cxnSpLocks noChangeShapeType="1"/>
        </xdr:cNvCxnSpPr>
      </xdr:nvCxnSpPr>
      <xdr:spPr bwMode="auto">
        <a:xfrm>
          <a:off x="2162175" y="6305550"/>
          <a:ext cx="4238625" cy="0"/>
        </a:xfrm>
        <a:prstGeom prst="line">
          <a:avLst/>
        </a:prstGeom>
        <a:noFill/>
        <a:ln w="9525" algn="ctr">
          <a:solidFill>
            <a:srgbClr val="C0C0C0"/>
          </a:solidFill>
          <a:round/>
          <a:headEnd/>
          <a:tailEnd/>
        </a:ln>
      </xdr:spPr>
    </xdr:cxnSp>
    <xdr:clientData/>
  </xdr:twoCellAnchor>
  <xdr:oneCellAnchor>
    <xdr:from>
      <xdr:col>1</xdr:col>
      <xdr:colOff>276225</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7D688C8B-580E-4187-A4F7-E2518980EF56}"/>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4199" name="直線コネクタ 103">
          <a:extLst>
            <a:ext uri="{FF2B5EF4-FFF2-40B4-BE49-F238E27FC236}">
              <a16:creationId xmlns:a16="http://schemas.microsoft.com/office/drawing/2014/main" id="{7A22D7AF-4AB4-4D02-A935-5DBC28CE6C24}"/>
            </a:ext>
          </a:extLst>
        </xdr:cNvPr>
        <xdr:cNvCxnSpPr>
          <a:cxnSpLocks noChangeShapeType="1"/>
        </xdr:cNvCxnSpPr>
      </xdr:nvCxnSpPr>
      <xdr:spPr bwMode="auto">
        <a:xfrm>
          <a:off x="2162175" y="5981700"/>
          <a:ext cx="4238625" cy="0"/>
        </a:xfrm>
        <a:prstGeom prst="line">
          <a:avLst/>
        </a:prstGeom>
        <a:noFill/>
        <a:ln w="9525" algn="ctr">
          <a:solidFill>
            <a:srgbClr val="C0C0C0"/>
          </a:solidFill>
          <a:round/>
          <a:headEnd/>
          <a:tailEnd/>
        </a:ln>
      </xdr:spPr>
    </xdr:cxnSp>
    <xdr:clientData/>
  </xdr:twoCellAnchor>
  <xdr:oneCellAnchor>
    <xdr:from>
      <xdr:col>1</xdr:col>
      <xdr:colOff>276225</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8FFF889C-F23B-4801-835E-C5A122B94825}"/>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4201" name="直線コネクタ 105">
          <a:extLst>
            <a:ext uri="{FF2B5EF4-FFF2-40B4-BE49-F238E27FC236}">
              <a16:creationId xmlns:a16="http://schemas.microsoft.com/office/drawing/2014/main" id="{09C6C04C-08A5-4E40-B91D-B25ADAD1E985}"/>
            </a:ext>
          </a:extLst>
        </xdr:cNvPr>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241CBC04-1196-462F-BBA7-18A9D9BC9FEA}"/>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4203" name="人口1人当たり決算額の推移グラフ枠445">
          <a:extLst>
            <a:ext uri="{FF2B5EF4-FFF2-40B4-BE49-F238E27FC236}">
              <a16:creationId xmlns:a16="http://schemas.microsoft.com/office/drawing/2014/main" id="{1B62D415-CF5F-402B-87F9-F998079D47C5}"/>
            </a:ext>
          </a:extLst>
        </xdr:cNvPr>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32</xdr:row>
      <xdr:rowOff>152400</xdr:rowOff>
    </xdr:from>
    <xdr:to>
      <xdr:col>4</xdr:col>
      <xdr:colOff>1114425</xdr:colOff>
      <xdr:row>37</xdr:row>
      <xdr:rowOff>342900</xdr:rowOff>
    </xdr:to>
    <xdr:cxnSp macro="">
      <xdr:nvCxnSpPr>
        <xdr:cNvPr id="4204" name="直線コネクタ 108">
          <a:extLst>
            <a:ext uri="{FF2B5EF4-FFF2-40B4-BE49-F238E27FC236}">
              <a16:creationId xmlns:a16="http://schemas.microsoft.com/office/drawing/2014/main" id="{6416E79B-AB76-4BB0-BE42-51214033FDF0}"/>
            </a:ext>
          </a:extLst>
        </xdr:cNvPr>
        <xdr:cNvCxnSpPr>
          <a:cxnSpLocks noChangeShapeType="1"/>
        </xdr:cNvCxnSpPr>
      </xdr:nvCxnSpPr>
      <xdr:spPr bwMode="auto">
        <a:xfrm flipV="1">
          <a:off x="5648325" y="5905500"/>
          <a:ext cx="0" cy="1562100"/>
        </a:xfrm>
        <a:prstGeom prst="line">
          <a:avLst/>
        </a:prstGeom>
        <a:noFill/>
        <a:ln w="31750" algn="ctr">
          <a:solidFill>
            <a:srgbClr val="808080"/>
          </a:solidFill>
          <a:round/>
          <a:headEnd/>
          <a:tailEnd/>
        </a:ln>
      </xdr:spPr>
    </xdr:cxnSp>
    <xdr:clientData/>
  </xdr:twoCellAnchor>
  <xdr:oneCellAnchor>
    <xdr:from>
      <xdr:col>5</xdr:col>
      <xdr:colOff>73025</xdr:colOff>
      <xdr:row>37</xdr:row>
      <xdr:rowOff>310336</xdr:rowOff>
    </xdr:from>
    <xdr:ext cx="762000" cy="259045"/>
    <xdr:sp macro="" textlink="">
      <xdr:nvSpPr>
        <xdr:cNvPr id="110" name="人口1人当たり決算額の推移最小値テキスト445">
          <a:extLst>
            <a:ext uri="{FF2B5EF4-FFF2-40B4-BE49-F238E27FC236}">
              <a16:creationId xmlns:a16="http://schemas.microsoft.com/office/drawing/2014/main" id="{6EFE34ED-50E2-420B-8B4E-51365FCAA566}"/>
            </a:ext>
          </a:extLst>
        </xdr:cNvPr>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342900</xdr:rowOff>
    </xdr:from>
    <xdr:to>
      <xdr:col>5</xdr:col>
      <xdr:colOff>76200</xdr:colOff>
      <xdr:row>37</xdr:row>
      <xdr:rowOff>342900</xdr:rowOff>
    </xdr:to>
    <xdr:cxnSp macro="">
      <xdr:nvCxnSpPr>
        <xdr:cNvPr id="4206" name="直線コネクタ 110">
          <a:extLst>
            <a:ext uri="{FF2B5EF4-FFF2-40B4-BE49-F238E27FC236}">
              <a16:creationId xmlns:a16="http://schemas.microsoft.com/office/drawing/2014/main" id="{E028EA5F-6E5E-4799-BE42-08613D81FB8D}"/>
            </a:ext>
          </a:extLst>
        </xdr:cNvPr>
        <xdr:cNvCxnSpPr>
          <a:cxnSpLocks noChangeShapeType="1"/>
        </xdr:cNvCxnSpPr>
      </xdr:nvCxnSpPr>
      <xdr:spPr bwMode="auto">
        <a:xfrm>
          <a:off x="5562600" y="7467600"/>
          <a:ext cx="180975" cy="0"/>
        </a:xfrm>
        <a:prstGeom prst="line">
          <a:avLst/>
        </a:prstGeom>
        <a:noFill/>
        <a:ln w="19050" algn="ctr">
          <a:solidFill>
            <a:srgbClr val="000000"/>
          </a:solidFill>
          <a:round/>
          <a:headEnd/>
          <a:tailEnd/>
        </a:ln>
      </xdr:spPr>
    </xdr:cxnSp>
    <xdr:clientData/>
  </xdr:twoCellAnchor>
  <xdr:oneCellAnchor>
    <xdr:from>
      <xdr:col>5</xdr:col>
      <xdr:colOff>73025</xdr:colOff>
      <xdr:row>31</xdr:row>
      <xdr:rowOff>236433</xdr:rowOff>
    </xdr:from>
    <xdr:ext cx="762000" cy="259045"/>
    <xdr:sp macro="" textlink="">
      <xdr:nvSpPr>
        <xdr:cNvPr id="112" name="人口1人当たり決算額の推移最大値テキスト445">
          <a:extLst>
            <a:ext uri="{FF2B5EF4-FFF2-40B4-BE49-F238E27FC236}">
              <a16:creationId xmlns:a16="http://schemas.microsoft.com/office/drawing/2014/main" id="{001B6227-78E2-4FDA-AF49-527237928879}"/>
            </a:ext>
          </a:extLst>
        </xdr:cNvPr>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152400</xdr:rowOff>
    </xdr:from>
    <xdr:to>
      <xdr:col>5</xdr:col>
      <xdr:colOff>76200</xdr:colOff>
      <xdr:row>32</xdr:row>
      <xdr:rowOff>152400</xdr:rowOff>
    </xdr:to>
    <xdr:cxnSp macro="">
      <xdr:nvCxnSpPr>
        <xdr:cNvPr id="4208" name="直線コネクタ 112">
          <a:extLst>
            <a:ext uri="{FF2B5EF4-FFF2-40B4-BE49-F238E27FC236}">
              <a16:creationId xmlns:a16="http://schemas.microsoft.com/office/drawing/2014/main" id="{F1F9D650-2CB1-4F09-9A27-FB593AA73307}"/>
            </a:ext>
          </a:extLst>
        </xdr:cNvPr>
        <xdr:cNvCxnSpPr>
          <a:cxnSpLocks noChangeShapeType="1"/>
        </xdr:cNvCxnSpPr>
      </xdr:nvCxnSpPr>
      <xdr:spPr bwMode="auto">
        <a:xfrm>
          <a:off x="5562600" y="5905500"/>
          <a:ext cx="180975" cy="0"/>
        </a:xfrm>
        <a:prstGeom prst="line">
          <a:avLst/>
        </a:prstGeom>
        <a:noFill/>
        <a:ln w="19050" algn="ctr">
          <a:solidFill>
            <a:srgbClr val="000000"/>
          </a:solidFill>
          <a:round/>
          <a:headEnd/>
          <a:tailEnd/>
        </a:ln>
      </xdr:spPr>
    </xdr:cxnSp>
    <xdr:clientData/>
  </xdr:twoCellAnchor>
  <xdr:twoCellAnchor>
    <xdr:from>
      <xdr:col>4</xdr:col>
      <xdr:colOff>466725</xdr:colOff>
      <xdr:row>35</xdr:row>
      <xdr:rowOff>238125</xdr:rowOff>
    </xdr:from>
    <xdr:to>
      <xdr:col>4</xdr:col>
      <xdr:colOff>1114425</xdr:colOff>
      <xdr:row>36</xdr:row>
      <xdr:rowOff>0</xdr:rowOff>
    </xdr:to>
    <xdr:cxnSp macro="">
      <xdr:nvCxnSpPr>
        <xdr:cNvPr id="4209" name="直線コネクタ 113">
          <a:extLst>
            <a:ext uri="{FF2B5EF4-FFF2-40B4-BE49-F238E27FC236}">
              <a16:creationId xmlns:a16="http://schemas.microsoft.com/office/drawing/2014/main" id="{3702CA4A-48AA-4A69-993B-61F043173A50}"/>
            </a:ext>
          </a:extLst>
        </xdr:cNvPr>
        <xdr:cNvCxnSpPr>
          <a:cxnSpLocks noChangeShapeType="1"/>
        </xdr:cNvCxnSpPr>
      </xdr:nvCxnSpPr>
      <xdr:spPr bwMode="auto">
        <a:xfrm>
          <a:off x="5000625" y="6848475"/>
          <a:ext cx="647700" cy="104775"/>
        </a:xfrm>
        <a:prstGeom prst="line">
          <a:avLst/>
        </a:prstGeom>
        <a:noFill/>
        <a:ln w="6350" algn="ctr">
          <a:solidFill>
            <a:srgbClr val="FF0000"/>
          </a:solidFill>
          <a:round/>
          <a:headEnd/>
          <a:tailEnd/>
        </a:ln>
      </xdr:spPr>
    </xdr:cxnSp>
    <xdr:clientData/>
  </xdr:twoCellAnchor>
  <xdr:oneCellAnchor>
    <xdr:from>
      <xdr:col>5</xdr:col>
      <xdr:colOff>73025</xdr:colOff>
      <xdr:row>34</xdr:row>
      <xdr:rowOff>261205</xdr:rowOff>
    </xdr:from>
    <xdr:ext cx="762000" cy="259045"/>
    <xdr:sp macro="" textlink="">
      <xdr:nvSpPr>
        <xdr:cNvPr id="115" name="人口1人当たり決算額の推移平均値テキスト445">
          <a:extLst>
            <a:ext uri="{FF2B5EF4-FFF2-40B4-BE49-F238E27FC236}">
              <a16:creationId xmlns:a16="http://schemas.microsoft.com/office/drawing/2014/main" id="{75BE8DE5-8F58-430A-B52D-A47B187FFCC3}"/>
            </a:ext>
          </a:extLst>
        </xdr:cNvPr>
        <xdr:cNvSpPr txBox="1"/>
      </xdr:nvSpPr>
      <xdr:spPr>
        <a:xfrm>
          <a:off x="5740400" y="652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76200</xdr:rowOff>
    </xdr:from>
    <xdr:to>
      <xdr:col>5</xdr:col>
      <xdr:colOff>38100</xdr:colOff>
      <xdr:row>35</xdr:row>
      <xdr:rowOff>171450</xdr:rowOff>
    </xdr:to>
    <xdr:sp macro="" textlink="">
      <xdr:nvSpPr>
        <xdr:cNvPr id="4211" name="フローチャート : 判断 115">
          <a:extLst>
            <a:ext uri="{FF2B5EF4-FFF2-40B4-BE49-F238E27FC236}">
              <a16:creationId xmlns:a16="http://schemas.microsoft.com/office/drawing/2014/main" id="{B1F8D1B0-0635-4F4C-A1D2-A8631DD20CB4}"/>
            </a:ext>
          </a:extLst>
        </xdr:cNvPr>
        <xdr:cNvSpPr>
          <a:spLocks noChangeArrowheads="1"/>
        </xdr:cNvSpPr>
      </xdr:nvSpPr>
      <xdr:spPr bwMode="auto">
        <a:xfrm>
          <a:off x="5600700" y="6686550"/>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35</xdr:row>
      <xdr:rowOff>57150</xdr:rowOff>
    </xdr:from>
    <xdr:to>
      <xdr:col>4</xdr:col>
      <xdr:colOff>466725</xdr:colOff>
      <xdr:row>35</xdr:row>
      <xdr:rowOff>238125</xdr:rowOff>
    </xdr:to>
    <xdr:cxnSp macro="">
      <xdr:nvCxnSpPr>
        <xdr:cNvPr id="4212" name="直線コネクタ 116">
          <a:extLst>
            <a:ext uri="{FF2B5EF4-FFF2-40B4-BE49-F238E27FC236}">
              <a16:creationId xmlns:a16="http://schemas.microsoft.com/office/drawing/2014/main" id="{FE04776A-F190-498E-A089-F111E7E00FB5}"/>
            </a:ext>
          </a:extLst>
        </xdr:cNvPr>
        <xdr:cNvCxnSpPr>
          <a:cxnSpLocks noChangeShapeType="1"/>
        </xdr:cNvCxnSpPr>
      </xdr:nvCxnSpPr>
      <xdr:spPr bwMode="auto">
        <a:xfrm>
          <a:off x="4305300" y="6667500"/>
          <a:ext cx="695325" cy="180975"/>
        </a:xfrm>
        <a:prstGeom prst="line">
          <a:avLst/>
        </a:prstGeom>
        <a:noFill/>
        <a:ln w="6350" algn="ctr">
          <a:solidFill>
            <a:srgbClr val="FF0000"/>
          </a:solidFill>
          <a:round/>
          <a:headEnd/>
          <a:tailEnd/>
        </a:ln>
      </xdr:spPr>
    </xdr:cxnSp>
    <xdr:clientData/>
  </xdr:twoCellAnchor>
  <xdr:twoCellAnchor>
    <xdr:from>
      <xdr:col>4</xdr:col>
      <xdr:colOff>419100</xdr:colOff>
      <xdr:row>34</xdr:row>
      <xdr:rowOff>323850</xdr:rowOff>
    </xdr:from>
    <xdr:to>
      <xdr:col>4</xdr:col>
      <xdr:colOff>523875</xdr:colOff>
      <xdr:row>35</xdr:row>
      <xdr:rowOff>85725</xdr:rowOff>
    </xdr:to>
    <xdr:sp macro="" textlink="">
      <xdr:nvSpPr>
        <xdr:cNvPr id="4213" name="フローチャート : 判断 117">
          <a:extLst>
            <a:ext uri="{FF2B5EF4-FFF2-40B4-BE49-F238E27FC236}">
              <a16:creationId xmlns:a16="http://schemas.microsoft.com/office/drawing/2014/main" id="{387AB814-871D-4C0E-B614-5172702D71FE}"/>
            </a:ext>
          </a:extLst>
        </xdr:cNvPr>
        <xdr:cNvSpPr>
          <a:spLocks noChangeArrowheads="1"/>
        </xdr:cNvSpPr>
      </xdr:nvSpPr>
      <xdr:spPr bwMode="auto">
        <a:xfrm>
          <a:off x="4953000" y="65913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34</xdr:row>
      <xdr:rowOff>94022</xdr:rowOff>
    </xdr:from>
    <xdr:ext cx="736600" cy="259045"/>
    <xdr:sp macro="" textlink="">
      <xdr:nvSpPr>
        <xdr:cNvPr id="119" name="テキスト ボックス 118">
          <a:extLst>
            <a:ext uri="{FF2B5EF4-FFF2-40B4-BE49-F238E27FC236}">
              <a16:creationId xmlns:a16="http://schemas.microsoft.com/office/drawing/2014/main" id="{97E9BD81-CFEC-4043-B2B5-26336C02772E}"/>
            </a:ext>
          </a:extLst>
        </xdr:cNvPr>
        <xdr:cNvSpPr txBox="1"/>
      </xdr:nvSpPr>
      <xdr:spPr>
        <a:xfrm>
          <a:off x="4622800" y="636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209550</xdr:colOff>
      <xdr:row>34</xdr:row>
      <xdr:rowOff>247650</xdr:rowOff>
    </xdr:from>
    <xdr:to>
      <xdr:col>3</xdr:col>
      <xdr:colOff>904875</xdr:colOff>
      <xdr:row>35</xdr:row>
      <xdr:rowOff>57150</xdr:rowOff>
    </xdr:to>
    <xdr:cxnSp macro="">
      <xdr:nvCxnSpPr>
        <xdr:cNvPr id="4215" name="直線コネクタ 119">
          <a:extLst>
            <a:ext uri="{FF2B5EF4-FFF2-40B4-BE49-F238E27FC236}">
              <a16:creationId xmlns:a16="http://schemas.microsoft.com/office/drawing/2014/main" id="{1CD93A3B-4414-4157-93EE-E025D0E20348}"/>
            </a:ext>
          </a:extLst>
        </xdr:cNvPr>
        <xdr:cNvCxnSpPr>
          <a:cxnSpLocks noChangeShapeType="1"/>
        </xdr:cNvCxnSpPr>
      </xdr:nvCxnSpPr>
      <xdr:spPr bwMode="auto">
        <a:xfrm>
          <a:off x="3609975" y="6515100"/>
          <a:ext cx="695325" cy="152400"/>
        </a:xfrm>
        <a:prstGeom prst="line">
          <a:avLst/>
        </a:prstGeom>
        <a:noFill/>
        <a:ln w="6350" algn="ctr">
          <a:solidFill>
            <a:srgbClr val="FF0000"/>
          </a:solidFill>
          <a:round/>
          <a:headEnd/>
          <a:tailEnd/>
        </a:ln>
      </xdr:spPr>
    </xdr:cxnSp>
    <xdr:clientData/>
  </xdr:twoCellAnchor>
  <xdr:twoCellAnchor>
    <xdr:from>
      <xdr:col>3</xdr:col>
      <xdr:colOff>857250</xdr:colOff>
      <xdr:row>34</xdr:row>
      <xdr:rowOff>228600</xdr:rowOff>
    </xdr:from>
    <xdr:to>
      <xdr:col>3</xdr:col>
      <xdr:colOff>952500</xdr:colOff>
      <xdr:row>34</xdr:row>
      <xdr:rowOff>333375</xdr:rowOff>
    </xdr:to>
    <xdr:sp macro="" textlink="">
      <xdr:nvSpPr>
        <xdr:cNvPr id="4216" name="フローチャート : 判断 120">
          <a:extLst>
            <a:ext uri="{FF2B5EF4-FFF2-40B4-BE49-F238E27FC236}">
              <a16:creationId xmlns:a16="http://schemas.microsoft.com/office/drawing/2014/main" id="{F07D134D-BD71-4C09-BCB6-D6D38ED356CA}"/>
            </a:ext>
          </a:extLst>
        </xdr:cNvPr>
        <xdr:cNvSpPr>
          <a:spLocks noChangeArrowheads="1"/>
        </xdr:cNvSpPr>
      </xdr:nvSpPr>
      <xdr:spPr bwMode="auto">
        <a:xfrm>
          <a:off x="4257675" y="649605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33</xdr:row>
      <xdr:rowOff>339212</xdr:rowOff>
    </xdr:from>
    <xdr:ext cx="762000" cy="259045"/>
    <xdr:sp macro="" textlink="">
      <xdr:nvSpPr>
        <xdr:cNvPr id="122" name="テキスト ボックス 121">
          <a:extLst>
            <a:ext uri="{FF2B5EF4-FFF2-40B4-BE49-F238E27FC236}">
              <a16:creationId xmlns:a16="http://schemas.microsoft.com/office/drawing/2014/main" id="{55F8CDFF-13E8-41D8-8CFE-7C4204FF9305}"/>
            </a:ext>
          </a:extLst>
        </xdr:cNvPr>
        <xdr:cNvSpPr txBox="1"/>
      </xdr:nvSpPr>
      <xdr:spPr>
        <a:xfrm>
          <a:off x="3924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114300</xdr:rowOff>
    </xdr:from>
    <xdr:to>
      <xdr:col>3</xdr:col>
      <xdr:colOff>209550</xdr:colOff>
      <xdr:row>34</xdr:row>
      <xdr:rowOff>247650</xdr:rowOff>
    </xdr:to>
    <xdr:cxnSp macro="">
      <xdr:nvCxnSpPr>
        <xdr:cNvPr id="4218" name="直線コネクタ 122">
          <a:extLst>
            <a:ext uri="{FF2B5EF4-FFF2-40B4-BE49-F238E27FC236}">
              <a16:creationId xmlns:a16="http://schemas.microsoft.com/office/drawing/2014/main" id="{B75A7497-393C-48C2-825F-63268393D586}"/>
            </a:ext>
          </a:extLst>
        </xdr:cNvPr>
        <xdr:cNvCxnSpPr>
          <a:cxnSpLocks noChangeShapeType="1"/>
        </xdr:cNvCxnSpPr>
      </xdr:nvCxnSpPr>
      <xdr:spPr bwMode="auto">
        <a:xfrm>
          <a:off x="2905125" y="6381750"/>
          <a:ext cx="704850" cy="133350"/>
        </a:xfrm>
        <a:prstGeom prst="line">
          <a:avLst/>
        </a:prstGeom>
        <a:noFill/>
        <a:ln w="6350" algn="ctr">
          <a:solidFill>
            <a:srgbClr val="FF0000"/>
          </a:solidFill>
          <a:round/>
          <a:headEnd/>
          <a:tailEnd/>
        </a:ln>
      </xdr:spPr>
    </xdr:cxnSp>
    <xdr:clientData/>
  </xdr:twoCellAnchor>
  <xdr:twoCellAnchor>
    <xdr:from>
      <xdr:col>3</xdr:col>
      <xdr:colOff>152400</xdr:colOff>
      <xdr:row>34</xdr:row>
      <xdr:rowOff>114300</xdr:rowOff>
    </xdr:from>
    <xdr:to>
      <xdr:col>3</xdr:col>
      <xdr:colOff>257175</xdr:colOff>
      <xdr:row>34</xdr:row>
      <xdr:rowOff>219075</xdr:rowOff>
    </xdr:to>
    <xdr:sp macro="" textlink="">
      <xdr:nvSpPr>
        <xdr:cNvPr id="4219" name="フローチャート : 判断 123">
          <a:extLst>
            <a:ext uri="{FF2B5EF4-FFF2-40B4-BE49-F238E27FC236}">
              <a16:creationId xmlns:a16="http://schemas.microsoft.com/office/drawing/2014/main" id="{3D61F46C-71C3-42DD-BF08-5BBEA64D66EC}"/>
            </a:ext>
          </a:extLst>
        </xdr:cNvPr>
        <xdr:cNvSpPr>
          <a:spLocks noChangeArrowheads="1"/>
        </xdr:cNvSpPr>
      </xdr:nvSpPr>
      <xdr:spPr bwMode="auto">
        <a:xfrm>
          <a:off x="3552825" y="63817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33</xdr:row>
      <xdr:rowOff>224749</xdr:rowOff>
    </xdr:from>
    <xdr:ext cx="762000" cy="259045"/>
    <xdr:sp macro="" textlink="">
      <xdr:nvSpPr>
        <xdr:cNvPr id="125" name="テキスト ボックス 124">
          <a:extLst>
            <a:ext uri="{FF2B5EF4-FFF2-40B4-BE49-F238E27FC236}">
              <a16:creationId xmlns:a16="http://schemas.microsoft.com/office/drawing/2014/main" id="{36ACCAD8-88F9-4D31-9D14-30F3BFC69DCA}"/>
            </a:ext>
          </a:extLst>
        </xdr:cNvPr>
        <xdr:cNvSpPr txBox="1"/>
      </xdr:nvSpPr>
      <xdr:spPr>
        <a:xfrm>
          <a:off x="32258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47625</xdr:rowOff>
    </xdr:from>
    <xdr:to>
      <xdr:col>2</xdr:col>
      <xdr:colOff>695325</xdr:colOff>
      <xdr:row>34</xdr:row>
      <xdr:rowOff>152400</xdr:rowOff>
    </xdr:to>
    <xdr:sp macro="" textlink="">
      <xdr:nvSpPr>
        <xdr:cNvPr id="4221" name="フローチャート : 判断 125">
          <a:extLst>
            <a:ext uri="{FF2B5EF4-FFF2-40B4-BE49-F238E27FC236}">
              <a16:creationId xmlns:a16="http://schemas.microsoft.com/office/drawing/2014/main" id="{DB2D823C-44A5-4945-8110-44C91871D641}"/>
            </a:ext>
          </a:extLst>
        </xdr:cNvPr>
        <xdr:cNvSpPr>
          <a:spLocks noChangeArrowheads="1"/>
        </xdr:cNvSpPr>
      </xdr:nvSpPr>
      <xdr:spPr bwMode="auto">
        <a:xfrm>
          <a:off x="2857500" y="63150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33</xdr:row>
      <xdr:rowOff>162243</xdr:rowOff>
    </xdr:from>
    <xdr:ext cx="762000" cy="259045"/>
    <xdr:sp macro="" textlink="">
      <xdr:nvSpPr>
        <xdr:cNvPr id="127" name="テキスト ボックス 126">
          <a:extLst>
            <a:ext uri="{FF2B5EF4-FFF2-40B4-BE49-F238E27FC236}">
              <a16:creationId xmlns:a16="http://schemas.microsoft.com/office/drawing/2014/main" id="{DC56014C-BCC2-4B5D-A1DC-0126AA0079C6}"/>
            </a:ext>
          </a:extLst>
        </xdr:cNvPr>
        <xdr:cNvSpPr txBox="1"/>
      </xdr:nvSpPr>
      <xdr:spPr>
        <a:xfrm>
          <a:off x="2527300" y="608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5D9CEFC7-B9D4-4052-876A-A140A19F7432}"/>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CC5D189A-D319-4B6F-8706-F7CA5B87CF9E}"/>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D61E3F4-591C-4635-BFD9-E79FDAB2B1B4}"/>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A1E14B7D-449F-40B3-AF4E-31C9C2FC55FE}"/>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215D003D-5A1A-4E39-8CB9-8A06EE8104DE}"/>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295275</xdr:rowOff>
    </xdr:from>
    <xdr:to>
      <xdr:col>5</xdr:col>
      <xdr:colOff>38100</xdr:colOff>
      <xdr:row>36</xdr:row>
      <xdr:rowOff>47625</xdr:rowOff>
    </xdr:to>
    <xdr:sp macro="" textlink="">
      <xdr:nvSpPr>
        <xdr:cNvPr id="4228" name="円/楕円 132">
          <a:extLst>
            <a:ext uri="{FF2B5EF4-FFF2-40B4-BE49-F238E27FC236}">
              <a16:creationId xmlns:a16="http://schemas.microsoft.com/office/drawing/2014/main" id="{DB0D6CD0-09D4-4CD0-B823-531C262A2B8D}"/>
            </a:ext>
          </a:extLst>
        </xdr:cNvPr>
        <xdr:cNvSpPr>
          <a:spLocks noChangeArrowheads="1"/>
        </xdr:cNvSpPr>
      </xdr:nvSpPr>
      <xdr:spPr bwMode="auto">
        <a:xfrm>
          <a:off x="5600700" y="6905625"/>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35</xdr:row>
      <xdr:rowOff>265414</xdr:rowOff>
    </xdr:from>
    <xdr:ext cx="762000" cy="259045"/>
    <xdr:sp macro="" textlink="">
      <xdr:nvSpPr>
        <xdr:cNvPr id="134" name="人口1人当たり決算額の推移該当値テキスト445">
          <a:extLst>
            <a:ext uri="{FF2B5EF4-FFF2-40B4-BE49-F238E27FC236}">
              <a16:creationId xmlns:a16="http://schemas.microsoft.com/office/drawing/2014/main" id="{D3AFCECE-DE55-4AAF-B4D6-8320482BAAA8}"/>
            </a:ext>
          </a:extLst>
        </xdr:cNvPr>
        <xdr:cNvSpPr txBox="1"/>
      </xdr:nvSpPr>
      <xdr:spPr>
        <a:xfrm>
          <a:off x="5740400" y="68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20,101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190500</xdr:rowOff>
    </xdr:from>
    <xdr:to>
      <xdr:col>4</xdr:col>
      <xdr:colOff>523875</xdr:colOff>
      <xdr:row>35</xdr:row>
      <xdr:rowOff>285750</xdr:rowOff>
    </xdr:to>
    <xdr:sp macro="" textlink="">
      <xdr:nvSpPr>
        <xdr:cNvPr id="4230" name="円/楕円 134">
          <a:extLst>
            <a:ext uri="{FF2B5EF4-FFF2-40B4-BE49-F238E27FC236}">
              <a16:creationId xmlns:a16="http://schemas.microsoft.com/office/drawing/2014/main" id="{E84D2E8C-335A-4217-94F0-D6905C99C459}"/>
            </a:ext>
          </a:extLst>
        </xdr:cNvPr>
        <xdr:cNvSpPr>
          <a:spLocks noChangeArrowheads="1"/>
        </xdr:cNvSpPr>
      </xdr:nvSpPr>
      <xdr:spPr bwMode="auto">
        <a:xfrm>
          <a:off x="4953000" y="6800850"/>
          <a:ext cx="104775" cy="95250"/>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35</xdr:row>
      <xdr:rowOff>274950</xdr:rowOff>
    </xdr:from>
    <xdr:ext cx="736600" cy="259045"/>
    <xdr:sp macro="" textlink="">
      <xdr:nvSpPr>
        <xdr:cNvPr id="136" name="テキスト ボックス 135">
          <a:extLst>
            <a:ext uri="{FF2B5EF4-FFF2-40B4-BE49-F238E27FC236}">
              <a16:creationId xmlns:a16="http://schemas.microsoft.com/office/drawing/2014/main" id="{4215FDAE-75BC-4354-956B-D52B59C983A4}"/>
            </a:ext>
          </a:extLst>
        </xdr:cNvPr>
        <xdr:cNvSpPr txBox="1"/>
      </xdr:nvSpPr>
      <xdr:spPr>
        <a:xfrm>
          <a:off x="4622800" y="6885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23,309</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9525</xdr:rowOff>
    </xdr:from>
    <xdr:to>
      <xdr:col>3</xdr:col>
      <xdr:colOff>952500</xdr:colOff>
      <xdr:row>35</xdr:row>
      <xdr:rowOff>114300</xdr:rowOff>
    </xdr:to>
    <xdr:sp macro="" textlink="">
      <xdr:nvSpPr>
        <xdr:cNvPr id="4232" name="円/楕円 136">
          <a:extLst>
            <a:ext uri="{FF2B5EF4-FFF2-40B4-BE49-F238E27FC236}">
              <a16:creationId xmlns:a16="http://schemas.microsoft.com/office/drawing/2014/main" id="{9DEABCD1-F0FF-445E-8D92-3CA177C63B1B}"/>
            </a:ext>
          </a:extLst>
        </xdr:cNvPr>
        <xdr:cNvSpPr>
          <a:spLocks noChangeArrowheads="1"/>
        </xdr:cNvSpPr>
      </xdr:nvSpPr>
      <xdr:spPr bwMode="auto">
        <a:xfrm>
          <a:off x="4257675" y="661987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35</xdr:row>
      <xdr:rowOff>95859</xdr:rowOff>
    </xdr:from>
    <xdr:ext cx="762000" cy="259045"/>
    <xdr:sp macro="" textlink="">
      <xdr:nvSpPr>
        <xdr:cNvPr id="138" name="テキスト ボックス 137">
          <a:extLst>
            <a:ext uri="{FF2B5EF4-FFF2-40B4-BE49-F238E27FC236}">
              <a16:creationId xmlns:a16="http://schemas.microsoft.com/office/drawing/2014/main" id="{986BC2A1-5C78-496B-A21E-4273CCF0712B}"/>
            </a:ext>
          </a:extLst>
        </xdr:cNvPr>
        <xdr:cNvSpPr txBox="1"/>
      </xdr:nvSpPr>
      <xdr:spPr>
        <a:xfrm>
          <a:off x="3924300" y="670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28,793</a:t>
          </a:r>
          <a:endParaRPr kumimoji="1" lang="ja-JP" altLang="en-US" sz="1000" b="1">
            <a:solidFill>
              <a:srgbClr val="FF0000"/>
            </a:solidFill>
            <a:latin typeface="ＭＳ Ｐゴシック"/>
          </a:endParaRPr>
        </a:p>
      </xdr:txBody>
    </xdr:sp>
    <xdr:clientData/>
  </xdr:oneCellAnchor>
  <xdr:twoCellAnchor>
    <xdr:from>
      <xdr:col>3</xdr:col>
      <xdr:colOff>152400</xdr:colOff>
      <xdr:row>34</xdr:row>
      <xdr:rowOff>190500</xdr:rowOff>
    </xdr:from>
    <xdr:to>
      <xdr:col>3</xdr:col>
      <xdr:colOff>257175</xdr:colOff>
      <xdr:row>34</xdr:row>
      <xdr:rowOff>295275</xdr:rowOff>
    </xdr:to>
    <xdr:sp macro="" textlink="">
      <xdr:nvSpPr>
        <xdr:cNvPr id="4234" name="円/楕円 138">
          <a:extLst>
            <a:ext uri="{FF2B5EF4-FFF2-40B4-BE49-F238E27FC236}">
              <a16:creationId xmlns:a16="http://schemas.microsoft.com/office/drawing/2014/main" id="{24117A8A-6048-4E6D-8B35-A15983E5924B}"/>
            </a:ext>
          </a:extLst>
        </xdr:cNvPr>
        <xdr:cNvSpPr>
          <a:spLocks noChangeArrowheads="1"/>
        </xdr:cNvSpPr>
      </xdr:nvSpPr>
      <xdr:spPr bwMode="auto">
        <a:xfrm>
          <a:off x="3552825" y="64579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34</xdr:row>
      <xdr:rowOff>279326</xdr:rowOff>
    </xdr:from>
    <xdr:ext cx="762000" cy="259045"/>
    <xdr:sp macro="" textlink="">
      <xdr:nvSpPr>
        <xdr:cNvPr id="140" name="テキスト ボックス 139">
          <a:extLst>
            <a:ext uri="{FF2B5EF4-FFF2-40B4-BE49-F238E27FC236}">
              <a16:creationId xmlns:a16="http://schemas.microsoft.com/office/drawing/2014/main" id="{77D3FEA8-7BCE-49D5-8D93-8F2D6E90B18C}"/>
            </a:ext>
          </a:extLst>
        </xdr:cNvPr>
        <xdr:cNvSpPr txBox="1"/>
      </xdr:nvSpPr>
      <xdr:spPr>
        <a:xfrm>
          <a:off x="3225800" y="654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33,675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66675</xdr:rowOff>
    </xdr:from>
    <xdr:to>
      <xdr:col>2</xdr:col>
      <xdr:colOff>695325</xdr:colOff>
      <xdr:row>34</xdr:row>
      <xdr:rowOff>161925</xdr:rowOff>
    </xdr:to>
    <xdr:sp macro="" textlink="">
      <xdr:nvSpPr>
        <xdr:cNvPr id="4236" name="円/楕円 140">
          <a:extLst>
            <a:ext uri="{FF2B5EF4-FFF2-40B4-BE49-F238E27FC236}">
              <a16:creationId xmlns:a16="http://schemas.microsoft.com/office/drawing/2014/main" id="{BFED2DD8-ACFC-4C2E-AE1D-4680680AFA44}"/>
            </a:ext>
          </a:extLst>
        </xdr:cNvPr>
        <xdr:cNvSpPr>
          <a:spLocks noChangeArrowheads="1"/>
        </xdr:cNvSpPr>
      </xdr:nvSpPr>
      <xdr:spPr bwMode="auto">
        <a:xfrm>
          <a:off x="2857500" y="633412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34</xdr:row>
      <xdr:rowOff>149645</xdr:rowOff>
    </xdr:from>
    <xdr:ext cx="762000" cy="259045"/>
    <xdr:sp macro="" textlink="">
      <xdr:nvSpPr>
        <xdr:cNvPr id="142" name="テキスト ボックス 141">
          <a:extLst>
            <a:ext uri="{FF2B5EF4-FFF2-40B4-BE49-F238E27FC236}">
              <a16:creationId xmlns:a16="http://schemas.microsoft.com/office/drawing/2014/main" id="{8234D0D1-A7E8-4E27-9119-3F3C284A69E5}"/>
            </a:ext>
          </a:extLst>
        </xdr:cNvPr>
        <xdr:cNvSpPr txBox="1"/>
      </xdr:nvSpPr>
      <xdr:spPr>
        <a:xfrm>
          <a:off x="2527300" y="641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5121" name="Chart 1">
          <a:extLst>
            <a:ext uri="{FF2B5EF4-FFF2-40B4-BE49-F238E27FC236}">
              <a16:creationId xmlns:a16="http://schemas.microsoft.com/office/drawing/2014/main" id="{398309B4-3FF5-4720-92BC-CC98427910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5122" name="Rectangle 2">
          <a:extLst>
            <a:ext uri="{FF2B5EF4-FFF2-40B4-BE49-F238E27FC236}">
              <a16:creationId xmlns:a16="http://schemas.microsoft.com/office/drawing/2014/main" id="{E66012D0-ADF5-4544-9AEA-D79755639742}"/>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5123" name="Rectangle 3">
          <a:extLst>
            <a:ext uri="{FF2B5EF4-FFF2-40B4-BE49-F238E27FC236}">
              <a16:creationId xmlns:a16="http://schemas.microsoft.com/office/drawing/2014/main" id="{F33B597C-C54D-4892-B30B-7FFA56C7610A}"/>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124" name="Line 4">
          <a:extLst>
            <a:ext uri="{FF2B5EF4-FFF2-40B4-BE49-F238E27FC236}">
              <a16:creationId xmlns:a16="http://schemas.microsoft.com/office/drawing/2014/main" id="{159813B8-FE8F-4958-9F4C-461B758A9CAF}"/>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5125" name="Oval 5">
          <a:extLst>
            <a:ext uri="{FF2B5EF4-FFF2-40B4-BE49-F238E27FC236}">
              <a16:creationId xmlns:a16="http://schemas.microsoft.com/office/drawing/2014/main" id="{2B4087C9-6CAE-40D4-BAF6-1DD7DA440C63}"/>
            </a:ext>
          </a:extLst>
        </xdr:cNvPr>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5126" name="Rectangle 6">
          <a:extLst>
            <a:ext uri="{FF2B5EF4-FFF2-40B4-BE49-F238E27FC236}">
              <a16:creationId xmlns:a16="http://schemas.microsoft.com/office/drawing/2014/main" id="{20AEA1DC-2217-4589-8358-00E6BD4975EB}"/>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602FAE5F-D044-4203-B210-80FF105DF7A1}"/>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CADC99DD-7F14-47B3-B805-D6BF74800E6F}"/>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5129" name="Line 10">
          <a:extLst>
            <a:ext uri="{FF2B5EF4-FFF2-40B4-BE49-F238E27FC236}">
              <a16:creationId xmlns:a16="http://schemas.microsoft.com/office/drawing/2014/main" id="{19667FDE-DB0A-4272-83C1-4C5770834EC9}"/>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9BC20237-0B11-43D2-85A0-66A6A13E76AE}"/>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EAF2DD04-1938-4F9F-B472-545835260C03}"/>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255D8B27-112B-4325-91B9-636D5532E2CB}"/>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D610C300-8E81-4176-8472-7231EB6E0A5B}"/>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これまで実質収支比率については、実質赤字額がないため該当比率は良好な状態にあると思われる。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6145" name="Chart 5">
          <a:extLst>
            <a:ext uri="{FF2B5EF4-FFF2-40B4-BE49-F238E27FC236}">
              <a16:creationId xmlns:a16="http://schemas.microsoft.com/office/drawing/2014/main" id="{607C10BF-B3DD-4B6D-B448-3AF256C672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6146" name="正方形/長方形 3">
          <a:extLst>
            <a:ext uri="{FF2B5EF4-FFF2-40B4-BE49-F238E27FC236}">
              <a16:creationId xmlns:a16="http://schemas.microsoft.com/office/drawing/2014/main" id="{FE181D93-8382-4BA6-81F2-995CDADDF535}"/>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B34FFD74-3CDF-4872-8058-9ACC2891A269}"/>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D477A328-6AEF-4A85-A8E5-A241D0E6A0E8}"/>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64DE24D-B49B-4FCF-B2FF-9FC60717AE41}"/>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1933C739-50D6-4BBC-BE75-9F481B4FA713}"/>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45A27841-69C5-4BD7-8563-594CDADF89EA}"/>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15E375F9-C2FF-4D24-94A3-91F34F082888}"/>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199244A0-DD4B-4F45-BC4D-89AB52BE6BE1}"/>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1" lang="ja-JP" altLang="en-US" sz="1400">
              <a:latin typeface="ＭＳ ゴシック" pitchFamily="49" charset="-128"/>
              <a:ea typeface="ＭＳ ゴシック" pitchFamily="49" charset="-128"/>
            </a:rPr>
            <a:t>　</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連結実質収支比率については、赤字の会計がないため当該比率は良好な状態にあると思われる。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52155F8-68D2-4289-8B24-6DBAAB625003}"/>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6155" name="凡例1">
          <a:extLst>
            <a:ext uri="{FF2B5EF4-FFF2-40B4-BE49-F238E27FC236}">
              <a16:creationId xmlns:a16="http://schemas.microsoft.com/office/drawing/2014/main" id="{25AC578D-233B-4165-8D74-940AA7234C87}"/>
            </a:ext>
          </a:extLst>
        </xdr:cNvPr>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6156" name="凡例2">
          <a:extLst>
            <a:ext uri="{FF2B5EF4-FFF2-40B4-BE49-F238E27FC236}">
              <a16:creationId xmlns:a16="http://schemas.microsoft.com/office/drawing/2014/main" id="{7B7FE39A-2248-4763-BEE2-24694D624AB1}"/>
            </a:ext>
          </a:extLst>
        </xdr:cNvPr>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6157" name="凡例3">
          <a:extLst>
            <a:ext uri="{FF2B5EF4-FFF2-40B4-BE49-F238E27FC236}">
              <a16:creationId xmlns:a16="http://schemas.microsoft.com/office/drawing/2014/main" id="{A3DFA794-4E32-4843-9377-607149CEBECA}"/>
            </a:ext>
          </a:extLst>
        </xdr:cNvPr>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6158" name="凡例4">
          <a:extLst>
            <a:ext uri="{FF2B5EF4-FFF2-40B4-BE49-F238E27FC236}">
              <a16:creationId xmlns:a16="http://schemas.microsoft.com/office/drawing/2014/main" id="{3A6CF421-52E0-491E-8F1B-196B8DB7D05C}"/>
            </a:ext>
          </a:extLst>
        </xdr:cNvPr>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6159" name="凡例5">
          <a:extLst>
            <a:ext uri="{FF2B5EF4-FFF2-40B4-BE49-F238E27FC236}">
              <a16:creationId xmlns:a16="http://schemas.microsoft.com/office/drawing/2014/main" id="{24211564-4445-44A2-85BE-9C5E2D060AC3}"/>
            </a:ext>
          </a:extLst>
        </xdr:cNvPr>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6160" name="凡例6">
          <a:extLst>
            <a:ext uri="{FF2B5EF4-FFF2-40B4-BE49-F238E27FC236}">
              <a16:creationId xmlns:a16="http://schemas.microsoft.com/office/drawing/2014/main" id="{58E4FF95-F62F-477A-A53C-F387724F262B}"/>
            </a:ext>
          </a:extLst>
        </xdr:cNvPr>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6161" name="凡例7">
          <a:extLst>
            <a:ext uri="{FF2B5EF4-FFF2-40B4-BE49-F238E27FC236}">
              <a16:creationId xmlns:a16="http://schemas.microsoft.com/office/drawing/2014/main" id="{D9CDCF97-FCAA-429B-A6AD-C9EB840DD380}"/>
            </a:ext>
          </a:extLst>
        </xdr:cNvPr>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6162" name="凡例8">
          <a:extLst>
            <a:ext uri="{FF2B5EF4-FFF2-40B4-BE49-F238E27FC236}">
              <a16:creationId xmlns:a16="http://schemas.microsoft.com/office/drawing/2014/main" id="{16279F45-681B-4D2C-BB1F-A661562FCA31}"/>
            </a:ext>
          </a:extLst>
        </xdr:cNvPr>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6163" name="凡例9">
          <a:extLst>
            <a:ext uri="{FF2B5EF4-FFF2-40B4-BE49-F238E27FC236}">
              <a16:creationId xmlns:a16="http://schemas.microsoft.com/office/drawing/2014/main" id="{402D62FD-6223-4937-ACDB-098242E88C97}"/>
            </a:ext>
          </a:extLst>
        </xdr:cNvPr>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6164" name="凡例10">
          <a:extLst>
            <a:ext uri="{FF2B5EF4-FFF2-40B4-BE49-F238E27FC236}">
              <a16:creationId xmlns:a16="http://schemas.microsoft.com/office/drawing/2014/main" id="{AE6C4F56-21C9-47DB-90E8-CC02D3912B3C}"/>
            </a:ext>
          </a:extLst>
        </xdr:cNvPr>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EF5F1395-835E-4AD3-9E30-4865E0DCCAE8}"/>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6C436820-8ACC-4B4D-9797-AA12247EAA79}"/>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BC73922B-BF64-4EEF-A319-680E76539B7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7172" name="Line 22">
          <a:extLst>
            <a:ext uri="{FF2B5EF4-FFF2-40B4-BE49-F238E27FC236}">
              <a16:creationId xmlns:a16="http://schemas.microsoft.com/office/drawing/2014/main" id="{0510C5C0-E3DF-490A-B6E7-5D43C0EC38B4}"/>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7173" name="Rectangle 23">
          <a:extLst>
            <a:ext uri="{FF2B5EF4-FFF2-40B4-BE49-F238E27FC236}">
              <a16:creationId xmlns:a16="http://schemas.microsoft.com/office/drawing/2014/main" id="{853477AE-44D8-455D-93E1-39747C5BEFAC}"/>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174" name="Rectangle 24">
          <a:extLst>
            <a:ext uri="{FF2B5EF4-FFF2-40B4-BE49-F238E27FC236}">
              <a16:creationId xmlns:a16="http://schemas.microsoft.com/office/drawing/2014/main" id="{FA5658C2-2762-4988-BB17-AE4A67C92963}"/>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7175" name="Rectangle 25">
          <a:extLst>
            <a:ext uri="{FF2B5EF4-FFF2-40B4-BE49-F238E27FC236}">
              <a16:creationId xmlns:a16="http://schemas.microsoft.com/office/drawing/2014/main" id="{F295032C-1EF1-4E45-8015-5AD12CC63458}"/>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7176" name="Rectangle 26">
          <a:extLst>
            <a:ext uri="{FF2B5EF4-FFF2-40B4-BE49-F238E27FC236}">
              <a16:creationId xmlns:a16="http://schemas.microsoft.com/office/drawing/2014/main" id="{B5651578-B067-44EE-9FEC-27999BE1EB0C}"/>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7177" name="Rectangle 27">
          <a:extLst>
            <a:ext uri="{FF2B5EF4-FFF2-40B4-BE49-F238E27FC236}">
              <a16:creationId xmlns:a16="http://schemas.microsoft.com/office/drawing/2014/main" id="{811A4906-6A15-47A1-BF0F-464537B3B211}"/>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7178" name="Rectangle 28">
          <a:extLst>
            <a:ext uri="{FF2B5EF4-FFF2-40B4-BE49-F238E27FC236}">
              <a16:creationId xmlns:a16="http://schemas.microsoft.com/office/drawing/2014/main" id="{7784656A-79F6-477C-80EB-678FFA22CDAA}"/>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7179" name="Rectangle 29">
          <a:extLst>
            <a:ext uri="{FF2B5EF4-FFF2-40B4-BE49-F238E27FC236}">
              <a16:creationId xmlns:a16="http://schemas.microsoft.com/office/drawing/2014/main" id="{395F8176-2C87-4D7F-BBC2-D0CEFD1ED161}"/>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7180" name="Rectangle 30">
          <a:extLst>
            <a:ext uri="{FF2B5EF4-FFF2-40B4-BE49-F238E27FC236}">
              <a16:creationId xmlns:a16="http://schemas.microsoft.com/office/drawing/2014/main" id="{B2D74B2F-1B9C-4FB1-8B08-F146923467F8}"/>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7181" name="Line 31">
          <a:extLst>
            <a:ext uri="{FF2B5EF4-FFF2-40B4-BE49-F238E27FC236}">
              <a16:creationId xmlns:a16="http://schemas.microsoft.com/office/drawing/2014/main" id="{77803C48-D06D-4846-8D0C-373F939B3A71}"/>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7182" name="Oval 32">
          <a:extLst>
            <a:ext uri="{FF2B5EF4-FFF2-40B4-BE49-F238E27FC236}">
              <a16:creationId xmlns:a16="http://schemas.microsoft.com/office/drawing/2014/main" id="{CDACB852-9C31-4370-A4A3-EFB931B83354}"/>
            </a:ext>
          </a:extLst>
        </xdr:cNvPr>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7183" name="Rectangle 87">
          <a:extLst>
            <a:ext uri="{FF2B5EF4-FFF2-40B4-BE49-F238E27FC236}">
              <a16:creationId xmlns:a16="http://schemas.microsoft.com/office/drawing/2014/main" id="{A7913F58-DD5B-403D-B5D9-7EA04E13DD93}"/>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258789-826F-434C-80EE-D6D132239F65}"/>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7185" name="Chart 90">
          <a:extLst>
            <a:ext uri="{FF2B5EF4-FFF2-40B4-BE49-F238E27FC236}">
              <a16:creationId xmlns:a16="http://schemas.microsoft.com/office/drawing/2014/main" id="{2204F5EA-FB5D-4BB5-B705-B99FEC3DAD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5147E8D-6AC2-4833-AF27-9E615E94DF0B}"/>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62930CCD-AA24-416F-8752-6E915A239755}"/>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実質公債費比率の分子の改善内容の主なものは、地方債の元利償還金の減少によるものである。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地方債の繰上償還の実施や、定期償還分についても、平成１９年度をピークに減少していることなどで、今後もこの傾向は続いていくものと思われる。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8193" name="Chart 5">
          <a:extLst>
            <a:ext uri="{FF2B5EF4-FFF2-40B4-BE49-F238E27FC236}">
              <a16:creationId xmlns:a16="http://schemas.microsoft.com/office/drawing/2014/main" id="{8108D118-BDFB-48A2-A61A-E449ECCE68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194" name="正方形/長方形 3">
          <a:extLst>
            <a:ext uri="{FF2B5EF4-FFF2-40B4-BE49-F238E27FC236}">
              <a16:creationId xmlns:a16="http://schemas.microsoft.com/office/drawing/2014/main" id="{D89E96BF-0D31-4EF3-9943-EDD71AE3C7C8}"/>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588100B2-C287-4D97-BE11-B673824D891D}"/>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196" name="正方形/長方形 36" descr="右上がり対角線 (太)">
          <a:extLst>
            <a:ext uri="{FF2B5EF4-FFF2-40B4-BE49-F238E27FC236}">
              <a16:creationId xmlns:a16="http://schemas.microsoft.com/office/drawing/2014/main" id="{4AC8DB5C-26D7-4AF3-A9BE-0E8E04999603}"/>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197" name="正方形/長方形 37" descr="右下がり対角線 (太)">
          <a:extLst>
            <a:ext uri="{FF2B5EF4-FFF2-40B4-BE49-F238E27FC236}">
              <a16:creationId xmlns:a16="http://schemas.microsoft.com/office/drawing/2014/main" id="{25A0DA58-69C9-43C7-8B59-C77E1C3CCFE6}"/>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198" name="正方形/長方形 38" descr="右上がり対角線 (太)">
          <a:extLst>
            <a:ext uri="{FF2B5EF4-FFF2-40B4-BE49-F238E27FC236}">
              <a16:creationId xmlns:a16="http://schemas.microsoft.com/office/drawing/2014/main" id="{369645C7-A548-4C71-BE5E-5B1711860A82}"/>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199" name="正方形/長方形 39" descr="右下がり対角線 (太)">
          <a:extLst>
            <a:ext uri="{FF2B5EF4-FFF2-40B4-BE49-F238E27FC236}">
              <a16:creationId xmlns:a16="http://schemas.microsoft.com/office/drawing/2014/main" id="{E8EAD70A-68B5-4C11-ACA4-C7EB863C3FEA}"/>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200" name="正方形/長方形 40" descr="右上がり対角線 (太)">
          <a:extLst>
            <a:ext uri="{FF2B5EF4-FFF2-40B4-BE49-F238E27FC236}">
              <a16:creationId xmlns:a16="http://schemas.microsoft.com/office/drawing/2014/main" id="{EC3F7F12-0D76-4510-AA41-72F7B6F5FC1B}"/>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201" name="正方形/長方形 41" descr="右下がり対角線 (太)">
          <a:extLst>
            <a:ext uri="{FF2B5EF4-FFF2-40B4-BE49-F238E27FC236}">
              <a16:creationId xmlns:a16="http://schemas.microsoft.com/office/drawing/2014/main" id="{39B6C55C-836C-4BE0-978E-0BBAE7FAA8F4}"/>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202" name="正方形/長方形 42" descr="右上がり対角線 (太)">
          <a:extLst>
            <a:ext uri="{FF2B5EF4-FFF2-40B4-BE49-F238E27FC236}">
              <a16:creationId xmlns:a16="http://schemas.microsoft.com/office/drawing/2014/main" id="{E3D9CDAB-DC75-4DD9-94E8-89431FB78789}"/>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203" name="正方形/長方形 43" descr="右下がり対角線 (太)">
          <a:extLst>
            <a:ext uri="{FF2B5EF4-FFF2-40B4-BE49-F238E27FC236}">
              <a16:creationId xmlns:a16="http://schemas.microsoft.com/office/drawing/2014/main" id="{9A692781-74CC-4400-BD5E-8AD6AA2C246F}"/>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204" name="正方形/長方形 44" descr="右上がり対角線 (太)">
          <a:extLst>
            <a:ext uri="{FF2B5EF4-FFF2-40B4-BE49-F238E27FC236}">
              <a16:creationId xmlns:a16="http://schemas.microsoft.com/office/drawing/2014/main" id="{BD86FE70-E9C9-4DA1-BC6B-1C161A95367A}"/>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205" name="正方形/長方形 45" descr="右下がり対角線 (太)">
          <a:extLst>
            <a:ext uri="{FF2B5EF4-FFF2-40B4-BE49-F238E27FC236}">
              <a16:creationId xmlns:a16="http://schemas.microsoft.com/office/drawing/2014/main" id="{71C4C69F-C384-40EB-8718-6933752DF5CB}"/>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206" name="正方形/長方形 46" descr="右上がり対角線 (太)">
          <a:extLst>
            <a:ext uri="{FF2B5EF4-FFF2-40B4-BE49-F238E27FC236}">
              <a16:creationId xmlns:a16="http://schemas.microsoft.com/office/drawing/2014/main" id="{8934E4D4-93EC-40EB-8089-A25B4123342F}"/>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207" name="直線コネクタ 20">
          <a:extLst>
            <a:ext uri="{FF2B5EF4-FFF2-40B4-BE49-F238E27FC236}">
              <a16:creationId xmlns:a16="http://schemas.microsoft.com/office/drawing/2014/main" id="{C0199B99-8D9A-4F23-80F1-4CEE69B5918E}"/>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208" name="Oval 182">
          <a:extLst>
            <a:ext uri="{FF2B5EF4-FFF2-40B4-BE49-F238E27FC236}">
              <a16:creationId xmlns:a16="http://schemas.microsoft.com/office/drawing/2014/main" id="{8AE15501-7B6C-4981-9BE6-AB24B387B685}"/>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9D19EA3D-5A99-4448-B165-4A2A8C32232B}"/>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D5DEE33E-20E0-4C5F-B407-1712708A9612}"/>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76670931-C49A-47E1-A40F-FC05F34154D5}"/>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212" name="Line 22">
          <a:extLst>
            <a:ext uri="{FF2B5EF4-FFF2-40B4-BE49-F238E27FC236}">
              <a16:creationId xmlns:a16="http://schemas.microsoft.com/office/drawing/2014/main" id="{CA948523-8A4D-417F-92FC-5B19903AA0E2}"/>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B8592B77-A6F3-4EB5-940A-B5AC47702E19}"/>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7525BECF-157F-485C-A3FC-AFD06BA0B84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ts val="1700"/>
            </a:lnSpc>
            <a:spcBef>
              <a:spcPts val="0"/>
            </a:spcBef>
            <a:spcAft>
              <a:spcPts val="0"/>
            </a:spcAft>
            <a:buClrTx/>
            <a:buSzTx/>
            <a:buFontTx/>
            <a:buNone/>
            <a:tabLst/>
            <a:defRPr/>
          </a:pP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将来負担比率の分子の改善内容の主なものは、一般会計等に係る地方債現在高の減少と、充当可能基金</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が増加したこと</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によるものである。</a:t>
          </a:r>
        </a:p>
        <a:p>
          <a:pPr marL="0" marR="0" lvl="0" indent="0" defTabSz="914400" rtl="0" eaLnBrk="1" fontAlgn="auto" latinLnBrk="0" hangingPunct="1">
            <a:lnSpc>
              <a:spcPts val="17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　退職手当負担見込額については、対象職員の減少で</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額が年々</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減少</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して</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おり、当面は増加する要因は</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ない。更に</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設立法人等の負債額等負担見込額についても、対象が平成２７年度まで</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となっており</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、その額が</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年々</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減少して</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いく見込である</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22535156</v>
      </c>
      <c r="BO4" s="379"/>
      <c r="BP4" s="379"/>
      <c r="BQ4" s="379"/>
      <c r="BR4" s="379"/>
      <c r="BS4" s="379"/>
      <c r="BT4" s="379"/>
      <c r="BU4" s="380"/>
      <c r="BV4" s="378">
        <v>19682936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7.9</v>
      </c>
      <c r="CU4" s="554"/>
      <c r="CV4" s="554"/>
      <c r="CW4" s="554"/>
      <c r="CX4" s="554"/>
      <c r="CY4" s="554"/>
      <c r="CZ4" s="554"/>
      <c r="DA4" s="555"/>
      <c r="DB4" s="553">
        <v>7.2</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21553504</v>
      </c>
      <c r="BO5" s="384"/>
      <c r="BP5" s="384"/>
      <c r="BQ5" s="384"/>
      <c r="BR5" s="384"/>
      <c r="BS5" s="384"/>
      <c r="BT5" s="384"/>
      <c r="BU5" s="385"/>
      <c r="BV5" s="383">
        <v>18621841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87.4</v>
      </c>
      <c r="CU5" s="354"/>
      <c r="CV5" s="354"/>
      <c r="CW5" s="354"/>
      <c r="CX5" s="354"/>
      <c r="CY5" s="354"/>
      <c r="CZ5" s="354"/>
      <c r="DA5" s="355"/>
      <c r="DB5" s="353">
        <v>91.8</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981652</v>
      </c>
      <c r="BO6" s="384"/>
      <c r="BP6" s="384"/>
      <c r="BQ6" s="384"/>
      <c r="BR6" s="384"/>
      <c r="BS6" s="384"/>
      <c r="BT6" s="384"/>
      <c r="BU6" s="385"/>
      <c r="BV6" s="383">
        <v>1061095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92.6</v>
      </c>
      <c r="CU6" s="528"/>
      <c r="CV6" s="528"/>
      <c r="CW6" s="528"/>
      <c r="CX6" s="528"/>
      <c r="CY6" s="528"/>
      <c r="CZ6" s="528"/>
      <c r="DA6" s="529"/>
      <c r="DB6" s="527">
        <v>97.2</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94326</v>
      </c>
      <c r="BO7" s="384"/>
      <c r="BP7" s="384"/>
      <c r="BQ7" s="384"/>
      <c r="BR7" s="384"/>
      <c r="BS7" s="384"/>
      <c r="BT7" s="384"/>
      <c r="BU7" s="385"/>
      <c r="BV7" s="383">
        <v>243556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11238353</v>
      </c>
      <c r="CU7" s="384"/>
      <c r="CV7" s="384"/>
      <c r="CW7" s="384"/>
      <c r="CX7" s="384"/>
      <c r="CY7" s="384"/>
      <c r="CZ7" s="384"/>
      <c r="DA7" s="385"/>
      <c r="DB7" s="383">
        <v>11307013</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887326</v>
      </c>
      <c r="BO8" s="384"/>
      <c r="BP8" s="384"/>
      <c r="BQ8" s="384"/>
      <c r="BR8" s="384"/>
      <c r="BS8" s="384"/>
      <c r="BT8" s="384"/>
      <c r="BU8" s="385"/>
      <c r="BV8" s="383">
        <v>817539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0.24</v>
      </c>
      <c r="CU8" s="491"/>
      <c r="CV8" s="491"/>
      <c r="CW8" s="491"/>
      <c r="CX8" s="491"/>
      <c r="CY8" s="491"/>
      <c r="CZ8" s="491"/>
      <c r="DA8" s="492"/>
      <c r="DB8" s="490">
        <v>0.24</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24423</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69787</v>
      </c>
      <c r="BO9" s="384"/>
      <c r="BP9" s="384"/>
      <c r="BQ9" s="384"/>
      <c r="BR9" s="384"/>
      <c r="BS9" s="384"/>
      <c r="BT9" s="384"/>
      <c r="BU9" s="385"/>
      <c r="BV9" s="383">
        <v>-79048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16.8</v>
      </c>
      <c r="CU9" s="354"/>
      <c r="CV9" s="354"/>
      <c r="CW9" s="354"/>
      <c r="CX9" s="354"/>
      <c r="CY9" s="354"/>
      <c r="CZ9" s="354"/>
      <c r="DA9" s="355"/>
      <c r="DB9" s="353">
        <v>18.600000000000001</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26534</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203628</v>
      </c>
      <c r="BO10" s="384"/>
      <c r="BP10" s="384"/>
      <c r="BQ10" s="384"/>
      <c r="BR10" s="384"/>
      <c r="BS10" s="384"/>
      <c r="BT10" s="384"/>
      <c r="BU10" s="385"/>
      <c r="BV10" s="383">
        <v>202696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201387</v>
      </c>
      <c r="BO11" s="384"/>
      <c r="BP11" s="384"/>
      <c r="BQ11" s="384"/>
      <c r="BR11" s="384"/>
      <c r="BS11" s="384"/>
      <c r="BT11" s="384"/>
      <c r="BU11" s="385"/>
      <c r="BV11" s="383">
        <v>348328</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24239</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v>379472</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24071</v>
      </c>
      <c r="S13" s="483"/>
      <c r="T13" s="483"/>
      <c r="U13" s="483"/>
      <c r="V13" s="484"/>
      <c r="W13" s="470" t="s">
        <v>124</v>
      </c>
      <c r="X13" s="396"/>
      <c r="Y13" s="396"/>
      <c r="Z13" s="396"/>
      <c r="AA13" s="396"/>
      <c r="AB13" s="397"/>
      <c r="AC13" s="359">
        <v>4179</v>
      </c>
      <c r="AD13" s="360"/>
      <c r="AE13" s="360"/>
      <c r="AF13" s="360"/>
      <c r="AG13" s="361"/>
      <c r="AH13" s="359">
        <v>4661</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474802</v>
      </c>
      <c r="BO13" s="384"/>
      <c r="BP13" s="384"/>
      <c r="BQ13" s="384"/>
      <c r="BR13" s="384"/>
      <c r="BS13" s="384"/>
      <c r="BT13" s="384"/>
      <c r="BU13" s="385"/>
      <c r="BV13" s="383">
        <v>92504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6.2</v>
      </c>
      <c r="CU13" s="354"/>
      <c r="CV13" s="354"/>
      <c r="CW13" s="354"/>
      <c r="CX13" s="354"/>
      <c r="CY13" s="354"/>
      <c r="CZ13" s="354"/>
      <c r="DA13" s="355"/>
      <c r="DB13" s="353">
        <v>7.4</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24392</v>
      </c>
      <c r="S14" s="483"/>
      <c r="T14" s="483"/>
      <c r="U14" s="483"/>
      <c r="V14" s="484"/>
      <c r="W14" s="485"/>
      <c r="X14" s="399"/>
      <c r="Y14" s="399"/>
      <c r="Z14" s="399"/>
      <c r="AA14" s="399"/>
      <c r="AB14" s="400"/>
      <c r="AC14" s="475">
        <v>33.799999999999997</v>
      </c>
      <c r="AD14" s="476"/>
      <c r="AE14" s="476"/>
      <c r="AF14" s="476"/>
      <c r="AG14" s="477"/>
      <c r="AH14" s="475">
        <v>33.200000000000003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23.4</v>
      </c>
      <c r="CU14" s="454"/>
      <c r="CV14" s="454"/>
      <c r="CW14" s="454"/>
      <c r="CX14" s="454"/>
      <c r="CY14" s="454"/>
      <c r="CZ14" s="454"/>
      <c r="DA14" s="455"/>
      <c r="DB14" s="486">
        <v>40.5</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24227</v>
      </c>
      <c r="S15" s="483"/>
      <c r="T15" s="483"/>
      <c r="U15" s="483"/>
      <c r="V15" s="484"/>
      <c r="W15" s="470" t="s">
        <v>131</v>
      </c>
      <c r="X15" s="396"/>
      <c r="Y15" s="396"/>
      <c r="Z15" s="396"/>
      <c r="AA15" s="396"/>
      <c r="AB15" s="397"/>
      <c r="AC15" s="359">
        <v>1558</v>
      </c>
      <c r="AD15" s="360"/>
      <c r="AE15" s="360"/>
      <c r="AF15" s="360"/>
      <c r="AG15" s="361"/>
      <c r="AH15" s="359">
        <v>2161</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1951978</v>
      </c>
      <c r="BO15" s="379"/>
      <c r="BP15" s="379"/>
      <c r="BQ15" s="379"/>
      <c r="BR15" s="379"/>
      <c r="BS15" s="379"/>
      <c r="BT15" s="379"/>
      <c r="BU15" s="380"/>
      <c r="BV15" s="378">
        <v>1991436</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12.6</v>
      </c>
      <c r="AD16" s="476"/>
      <c r="AE16" s="476"/>
      <c r="AF16" s="476"/>
      <c r="AG16" s="477"/>
      <c r="AH16" s="475">
        <v>15.4</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8339017</v>
      </c>
      <c r="BO16" s="384"/>
      <c r="BP16" s="384"/>
      <c r="BQ16" s="384"/>
      <c r="BR16" s="384"/>
      <c r="BS16" s="384"/>
      <c r="BT16" s="384"/>
      <c r="BU16" s="385"/>
      <c r="BV16" s="383">
        <v>8443932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6615</v>
      </c>
      <c r="AD17" s="360"/>
      <c r="AE17" s="360"/>
      <c r="AF17" s="360"/>
      <c r="AG17" s="361"/>
      <c r="AH17" s="359">
        <v>7212</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2451752</v>
      </c>
      <c r="BO17" s="384"/>
      <c r="BP17" s="384"/>
      <c r="BQ17" s="384"/>
      <c r="BR17" s="384"/>
      <c r="BS17" s="384"/>
      <c r="BT17" s="384"/>
      <c r="BU17" s="385"/>
      <c r="BV17" s="383">
        <v>2505584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477.59</v>
      </c>
      <c r="M18" s="446"/>
      <c r="N18" s="446"/>
      <c r="O18" s="446"/>
      <c r="P18" s="446"/>
      <c r="Q18" s="446"/>
      <c r="R18" s="447"/>
      <c r="S18" s="447"/>
      <c r="T18" s="447"/>
      <c r="U18" s="447"/>
      <c r="V18" s="448"/>
      <c r="W18" s="462"/>
      <c r="X18" s="463"/>
      <c r="Y18" s="463"/>
      <c r="Z18" s="463"/>
      <c r="AA18" s="463"/>
      <c r="AB18" s="471"/>
      <c r="AC18" s="347">
        <v>53.6</v>
      </c>
      <c r="AD18" s="348"/>
      <c r="AE18" s="348"/>
      <c r="AF18" s="348"/>
      <c r="AG18" s="449"/>
      <c r="AH18" s="347">
        <v>51.3</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9790325</v>
      </c>
      <c r="BO18" s="384"/>
      <c r="BP18" s="384"/>
      <c r="BQ18" s="384"/>
      <c r="BR18" s="384"/>
      <c r="BS18" s="384"/>
      <c r="BT18" s="384"/>
      <c r="BU18" s="385"/>
      <c r="BV18" s="383">
        <v>10336314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51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14326096</v>
      </c>
      <c r="BO19" s="384"/>
      <c r="BP19" s="384"/>
      <c r="BQ19" s="384"/>
      <c r="BR19" s="384"/>
      <c r="BS19" s="384"/>
      <c r="BT19" s="384"/>
      <c r="BU19" s="385"/>
      <c r="BV19" s="383">
        <v>14379090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9588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17751795</v>
      </c>
      <c r="BO23" s="384"/>
      <c r="BP23" s="384"/>
      <c r="BQ23" s="384"/>
      <c r="BR23" s="384"/>
      <c r="BS23" s="384"/>
      <c r="BT23" s="384"/>
      <c r="BU23" s="385"/>
      <c r="BV23" s="383">
        <v>18594026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5698</v>
      </c>
      <c r="R24" s="360"/>
      <c r="S24" s="360"/>
      <c r="T24" s="360"/>
      <c r="U24" s="360"/>
      <c r="V24" s="361"/>
      <c r="W24" s="425"/>
      <c r="X24" s="416"/>
      <c r="Y24" s="417"/>
      <c r="Z24" s="356" t="s">
        <v>154</v>
      </c>
      <c r="AA24" s="357"/>
      <c r="AB24" s="357"/>
      <c r="AC24" s="357"/>
      <c r="AD24" s="357"/>
      <c r="AE24" s="357"/>
      <c r="AF24" s="357"/>
      <c r="AG24" s="358"/>
      <c r="AH24" s="359">
        <v>348</v>
      </c>
      <c r="AI24" s="360"/>
      <c r="AJ24" s="360"/>
      <c r="AK24" s="360"/>
      <c r="AL24" s="361"/>
      <c r="AM24" s="359">
        <v>1161276</v>
      </c>
      <c r="AN24" s="360"/>
      <c r="AO24" s="360"/>
      <c r="AP24" s="360"/>
      <c r="AQ24" s="360"/>
      <c r="AR24" s="361"/>
      <c r="AS24" s="359">
        <v>3337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12145022</v>
      </c>
      <c r="BO24" s="384"/>
      <c r="BP24" s="384"/>
      <c r="BQ24" s="384"/>
      <c r="BR24" s="384"/>
      <c r="BS24" s="384"/>
      <c r="BT24" s="384"/>
      <c r="BU24" s="385"/>
      <c r="BV24" s="383">
        <v>12869760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5682</v>
      </c>
      <c r="R25" s="360"/>
      <c r="S25" s="360"/>
      <c r="T25" s="360"/>
      <c r="U25" s="360"/>
      <c r="V25" s="361"/>
      <c r="W25" s="425"/>
      <c r="X25" s="416"/>
      <c r="Y25" s="417"/>
      <c r="Z25" s="356" t="s">
        <v>157</v>
      </c>
      <c r="AA25" s="357"/>
      <c r="AB25" s="357"/>
      <c r="AC25" s="357"/>
      <c r="AD25" s="357"/>
      <c r="AE25" s="357"/>
      <c r="AF25" s="357"/>
      <c r="AG25" s="358"/>
      <c r="AH25" s="359">
        <v>61</v>
      </c>
      <c r="AI25" s="360"/>
      <c r="AJ25" s="360"/>
      <c r="AK25" s="360"/>
      <c r="AL25" s="361"/>
      <c r="AM25" s="359">
        <v>162992</v>
      </c>
      <c r="AN25" s="360"/>
      <c r="AO25" s="360"/>
      <c r="AP25" s="360"/>
      <c r="AQ25" s="360"/>
      <c r="AR25" s="361"/>
      <c r="AS25" s="359">
        <v>2672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3555580</v>
      </c>
      <c r="BO25" s="379"/>
      <c r="BP25" s="379"/>
      <c r="BQ25" s="379"/>
      <c r="BR25" s="379"/>
      <c r="BS25" s="379"/>
      <c r="BT25" s="379"/>
      <c r="BU25" s="380"/>
      <c r="BV25" s="378">
        <v>3622212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5265</v>
      </c>
      <c r="R26" s="360"/>
      <c r="S26" s="360"/>
      <c r="T26" s="360"/>
      <c r="U26" s="360"/>
      <c r="V26" s="361"/>
      <c r="W26" s="425"/>
      <c r="X26" s="416"/>
      <c r="Y26" s="417"/>
      <c r="Z26" s="356" t="s">
        <v>160</v>
      </c>
      <c r="AA26" s="436"/>
      <c r="AB26" s="436"/>
      <c r="AC26" s="436"/>
      <c r="AD26" s="436"/>
      <c r="AE26" s="436"/>
      <c r="AF26" s="436"/>
      <c r="AG26" s="437"/>
      <c r="AH26" s="359">
        <v>11</v>
      </c>
      <c r="AI26" s="360"/>
      <c r="AJ26" s="360"/>
      <c r="AK26" s="360"/>
      <c r="AL26" s="361"/>
      <c r="AM26" s="359">
        <v>40403</v>
      </c>
      <c r="AN26" s="360"/>
      <c r="AO26" s="360"/>
      <c r="AP26" s="360"/>
      <c r="AQ26" s="360"/>
      <c r="AR26" s="361"/>
      <c r="AS26" s="359">
        <v>3673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4020</v>
      </c>
      <c r="R27" s="360"/>
      <c r="S27" s="360"/>
      <c r="T27" s="360"/>
      <c r="U27" s="360"/>
      <c r="V27" s="361"/>
      <c r="W27" s="425"/>
      <c r="X27" s="416"/>
      <c r="Y27" s="417"/>
      <c r="Z27" s="356" t="s">
        <v>163</v>
      </c>
      <c r="AA27" s="357"/>
      <c r="AB27" s="357"/>
      <c r="AC27" s="357"/>
      <c r="AD27" s="357"/>
      <c r="AE27" s="357"/>
      <c r="AF27" s="357"/>
      <c r="AG27" s="358"/>
      <c r="AH27" s="359">
        <v>9</v>
      </c>
      <c r="AI27" s="360"/>
      <c r="AJ27" s="360"/>
      <c r="AK27" s="360"/>
      <c r="AL27" s="361"/>
      <c r="AM27" s="359">
        <v>34671</v>
      </c>
      <c r="AN27" s="360"/>
      <c r="AO27" s="360"/>
      <c r="AP27" s="360"/>
      <c r="AQ27" s="360"/>
      <c r="AR27" s="361"/>
      <c r="AS27" s="359">
        <v>3852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80000</v>
      </c>
      <c r="BO27" s="387"/>
      <c r="BP27" s="387"/>
      <c r="BQ27" s="387"/>
      <c r="BR27" s="387"/>
      <c r="BS27" s="387"/>
      <c r="BT27" s="387"/>
      <c r="BU27" s="388"/>
      <c r="BV27" s="386">
        <v>80000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3620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3681098</v>
      </c>
      <c r="BO28" s="379"/>
      <c r="BP28" s="379"/>
      <c r="BQ28" s="379"/>
      <c r="BR28" s="379"/>
      <c r="BS28" s="379"/>
      <c r="BT28" s="379"/>
      <c r="BU28" s="380"/>
      <c r="BV28" s="378">
        <v>3477470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16</v>
      </c>
      <c r="M29" s="360"/>
      <c r="N29" s="360"/>
      <c r="O29" s="360"/>
      <c r="P29" s="361"/>
      <c r="Q29" s="359">
        <v>3400</v>
      </c>
      <c r="R29" s="360"/>
      <c r="S29" s="360"/>
      <c r="T29" s="360"/>
      <c r="U29" s="360"/>
      <c r="V29" s="361"/>
      <c r="W29" s="425"/>
      <c r="X29" s="416"/>
      <c r="Y29" s="417"/>
      <c r="Z29" s="356" t="s">
        <v>170</v>
      </c>
      <c r="AA29" s="357"/>
      <c r="AB29" s="357"/>
      <c r="AC29" s="357"/>
      <c r="AD29" s="357"/>
      <c r="AE29" s="357"/>
      <c r="AF29" s="357"/>
      <c r="AG29" s="358"/>
      <c r="AH29" s="359">
        <v>357</v>
      </c>
      <c r="AI29" s="360"/>
      <c r="AJ29" s="360"/>
      <c r="AK29" s="360"/>
      <c r="AL29" s="361"/>
      <c r="AM29" s="359">
        <v>1195947</v>
      </c>
      <c r="AN29" s="360"/>
      <c r="AO29" s="360"/>
      <c r="AP29" s="360"/>
      <c r="AQ29" s="360"/>
      <c r="AR29" s="361"/>
      <c r="AS29" s="359">
        <v>3350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376414</v>
      </c>
      <c r="BO29" s="384"/>
      <c r="BP29" s="384"/>
      <c r="BQ29" s="384"/>
      <c r="BR29" s="384"/>
      <c r="BS29" s="384"/>
      <c r="BT29" s="384"/>
      <c r="BU29" s="385"/>
      <c r="BV29" s="383">
        <v>341428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98.4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5568946</v>
      </c>
      <c r="BO30" s="387"/>
      <c r="BP30" s="387"/>
      <c r="BQ30" s="387"/>
      <c r="BR30" s="387"/>
      <c r="BS30" s="387"/>
      <c r="BT30" s="387"/>
      <c r="BU30" s="388"/>
      <c r="BV30" s="386">
        <v>5040043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大分県消防等補償組合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竹田市土地開発公社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市立こども診療所特別会計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大分県交通災害共済組合（交通災害共済事業会計）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荻町まちおこし（有）</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長湯温泉療養文化館特別会計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IF('各会計、関係団体の財政状況及び健全化判断比率'!B34="","",'各会計、関係団体の財政状況及び健全化判断比率'!B34)</f>
        <v>浄化槽整備推進事業特別会計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大分県市町村管理組合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（一財）久住やすらぎ観光公社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11</v>
      </c>
      <c r="BF37" s="343"/>
      <c r="BG37" s="342" t="str">
        <f>IF('各会計、関係団体の財政状況及び健全化判断比率'!B35="","",'各会計、関係団体の財政状況及び健全化判断比率'!B35)</f>
        <v>国民宿舎久住高原荘事業特別会計</v>
      </c>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大分県後期高齢者広域連合（普通会計）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（一社）農村商社わかば</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12</v>
      </c>
      <c r="BF38" s="343"/>
      <c r="BG38" s="342" t="str">
        <f>IF('各会計、関係団体の財政状況及び健全化判断比率'!B36="","",'各会計、関係団体の財政状況及び健全化判断比率'!B36)</f>
        <v>国民宿舎直入荘事業特別会計</v>
      </c>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大分県後期高齢者広域連合（後期高齢者医療事業会計）</v>
      </c>
      <c r="BZ38" s="342"/>
      <c r="CA38" s="342"/>
      <c r="CB38" s="342"/>
      <c r="CC38" s="342"/>
      <c r="CD38" s="342"/>
      <c r="CE38" s="342"/>
      <c r="CF38" s="342"/>
      <c r="CG38" s="342"/>
      <c r="CH38" s="342"/>
      <c r="CI38" s="342"/>
      <c r="CJ38" s="342"/>
      <c r="CK38" s="342"/>
      <c r="CL38" s="342"/>
      <c r="CM38" s="342"/>
      <c r="CN38" s="165"/>
      <c r="CO38" s="343">
        <f t="shared" si="3"/>
        <v>22</v>
      </c>
      <c r="CP38" s="343"/>
      <c r="CQ38" s="342" t="str">
        <f>IF('各会計、関係団体の財政状況及び健全化判断比率'!BS11="","",'各会計、関係団体の財政状況及び健全化判断比率'!BS11)</f>
        <v>（公社）大分県農業農村振興公社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sheetData>
  <sheetProtection password="CC05" sheet="1" objects="1" scenarios="1"/>
  <mergeCells count="432">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CD11:CS11"/>
    <mergeCell ref="CT11:DA11"/>
    <mergeCell ref="DB11:DI11"/>
    <mergeCell ref="B12:K17"/>
    <mergeCell ref="L12:Q12"/>
    <mergeCell ref="R12:V12"/>
    <mergeCell ref="W12:AB12"/>
    <mergeCell ref="AC12:AG12"/>
    <mergeCell ref="AH12:AL12"/>
    <mergeCell ref="AM12:AT12"/>
    <mergeCell ref="CT12:DA12"/>
    <mergeCell ref="AY14:BM14"/>
    <mergeCell ref="BN14:BU14"/>
    <mergeCell ref="BV14:CC14"/>
    <mergeCell ref="CD14:CS14"/>
    <mergeCell ref="CT14:DA14"/>
    <mergeCell ref="CD15:CS15"/>
    <mergeCell ref="AY13:BM13"/>
    <mergeCell ref="BN13:BU13"/>
    <mergeCell ref="AU12:AX12"/>
    <mergeCell ref="AY12:BM12"/>
    <mergeCell ref="BN12:BU12"/>
    <mergeCell ref="BV12:CC12"/>
    <mergeCell ref="CD12:CS12"/>
    <mergeCell ref="AM15:AT15"/>
    <mergeCell ref="DB14:DI14"/>
    <mergeCell ref="BV13:CC13"/>
    <mergeCell ref="CD13:CS13"/>
    <mergeCell ref="CT13:DA13"/>
    <mergeCell ref="DB13:DI13"/>
    <mergeCell ref="AU15:AX15"/>
    <mergeCell ref="AY15:BM15"/>
    <mergeCell ref="BN15:BU15"/>
    <mergeCell ref="BV15:CC15"/>
    <mergeCell ref="L16:Q16"/>
    <mergeCell ref="R16:V16"/>
    <mergeCell ref="AC16:AG16"/>
    <mergeCell ref="AH16:AL16"/>
    <mergeCell ref="AM16:AT16"/>
    <mergeCell ref="M15:Q15"/>
    <mergeCell ref="R15:V15"/>
    <mergeCell ref="W15:AB16"/>
    <mergeCell ref="AC15:AG15"/>
    <mergeCell ref="AH15:AL15"/>
    <mergeCell ref="AY18:BM18"/>
    <mergeCell ref="BN18:BU18"/>
    <mergeCell ref="BV18:CC18"/>
    <mergeCell ref="CE18:CS19"/>
    <mergeCell ref="CT18:DA19"/>
    <mergeCell ref="DB18:DI19"/>
    <mergeCell ref="AU16:AX16"/>
    <mergeCell ref="AY16:BM16"/>
    <mergeCell ref="BN16:BU16"/>
    <mergeCell ref="BV16:CC16"/>
    <mergeCell ref="CE16:CS17"/>
    <mergeCell ref="CT16:DA17"/>
    <mergeCell ref="BV17:CC17"/>
    <mergeCell ref="DB16:DI17"/>
    <mergeCell ref="M17:Q17"/>
    <mergeCell ref="R17:V17"/>
    <mergeCell ref="W17:AB18"/>
    <mergeCell ref="AC17:AG17"/>
    <mergeCell ref="AH17:AL17"/>
    <mergeCell ref="AM17:AT17"/>
    <mergeCell ref="AU17:AX17"/>
    <mergeCell ref="AY17:BM17"/>
    <mergeCell ref="BN17:BU17"/>
    <mergeCell ref="B19:K19"/>
    <mergeCell ref="L19:V19"/>
    <mergeCell ref="W19:AB20"/>
    <mergeCell ref="AC19:AG19"/>
    <mergeCell ref="AH19:AL19"/>
    <mergeCell ref="AM19:AT19"/>
    <mergeCell ref="B20:K20"/>
    <mergeCell ref="L20:V20"/>
    <mergeCell ref="AC20:AG20"/>
    <mergeCell ref="AH20:AL20"/>
    <mergeCell ref="AM20:AT20"/>
    <mergeCell ref="AU20:AX20"/>
    <mergeCell ref="B18:K18"/>
    <mergeCell ref="L18:V18"/>
    <mergeCell ref="AC18:AG18"/>
    <mergeCell ref="AH18:AL18"/>
    <mergeCell ref="AM18:AT18"/>
    <mergeCell ref="AU18:AX18"/>
    <mergeCell ref="CE20:CS21"/>
    <mergeCell ref="CT20:DA21"/>
    <mergeCell ref="DB20:DI21"/>
    <mergeCell ref="AU19:AX19"/>
    <mergeCell ref="AY19:BM19"/>
    <mergeCell ref="BN19:BU19"/>
    <mergeCell ref="BV19:CC19"/>
    <mergeCell ref="B21:AX21"/>
    <mergeCell ref="AY21:BM21"/>
    <mergeCell ref="BN21:BU21"/>
    <mergeCell ref="Z26:AG26"/>
    <mergeCell ref="Q28:V28"/>
    <mergeCell ref="Z28:AG28"/>
    <mergeCell ref="AY20:BM20"/>
    <mergeCell ref="BN20:BU20"/>
    <mergeCell ref="BV20:CC20"/>
    <mergeCell ref="BV21:CC21"/>
    <mergeCell ref="B22:D30"/>
    <mergeCell ref="E22:K23"/>
    <mergeCell ref="L22:P23"/>
    <mergeCell ref="Q22:V23"/>
    <mergeCell ref="W22:Y30"/>
    <mergeCell ref="Z22:AG23"/>
    <mergeCell ref="E24:K24"/>
    <mergeCell ref="L24:P24"/>
    <mergeCell ref="Q24:V24"/>
    <mergeCell ref="Z24:AG24"/>
    <mergeCell ref="AH22:AL23"/>
    <mergeCell ref="AM22:AR23"/>
    <mergeCell ref="AS22:AX23"/>
    <mergeCell ref="AY22:BM22"/>
    <mergeCell ref="BN22:BU22"/>
    <mergeCell ref="BV22:CC22"/>
    <mergeCell ref="CE22:CS23"/>
    <mergeCell ref="CT22:DA23"/>
    <mergeCell ref="DB22:DI23"/>
    <mergeCell ref="AY23:BM23"/>
    <mergeCell ref="BN23:BU23"/>
    <mergeCell ref="BV23:CC23"/>
    <mergeCell ref="BV24:CC24"/>
    <mergeCell ref="CE24:CS25"/>
    <mergeCell ref="CT24:DA25"/>
    <mergeCell ref="BV25:CC25"/>
    <mergeCell ref="AH24:AL24"/>
    <mergeCell ref="AM24:AR24"/>
    <mergeCell ref="AH25:AL25"/>
    <mergeCell ref="AM25:AR25"/>
    <mergeCell ref="AS25:AX25"/>
    <mergeCell ref="AY25:BM25"/>
    <mergeCell ref="BN25:BU25"/>
    <mergeCell ref="AS24:AX24"/>
    <mergeCell ref="AY24:BM24"/>
    <mergeCell ref="BN24:BU24"/>
    <mergeCell ref="E26:K26"/>
    <mergeCell ref="L26:P26"/>
    <mergeCell ref="Q26:V26"/>
    <mergeCell ref="AH26:AL26"/>
    <mergeCell ref="AM26:AR26"/>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Z27:AG27"/>
    <mergeCell ref="AH27:AL27"/>
    <mergeCell ref="AM27:AR27"/>
    <mergeCell ref="AS27:AX27"/>
    <mergeCell ref="AY27:BM27"/>
    <mergeCell ref="BN27:BU27"/>
    <mergeCell ref="BN30:BU30"/>
    <mergeCell ref="BV30:CC30"/>
    <mergeCell ref="E28:K28"/>
    <mergeCell ref="L28:P28"/>
    <mergeCell ref="AH28:AL28"/>
    <mergeCell ref="AM28:AR28"/>
    <mergeCell ref="E30:K30"/>
    <mergeCell ref="L30:P30"/>
    <mergeCell ref="Q30:V30"/>
    <mergeCell ref="Z30:AG30"/>
    <mergeCell ref="BC28:BM28"/>
    <mergeCell ref="BN28:BU28"/>
    <mergeCell ref="BV28:CC28"/>
    <mergeCell ref="CE28:CS29"/>
    <mergeCell ref="BN29:BU29"/>
    <mergeCell ref="BV29:CC29"/>
    <mergeCell ref="E29:K29"/>
    <mergeCell ref="L29:P29"/>
    <mergeCell ref="Q29:V29"/>
    <mergeCell ref="Z29:AG29"/>
    <mergeCell ref="AH29:AL29"/>
    <mergeCell ref="AM29:AR29"/>
    <mergeCell ref="BY34:CM34"/>
    <mergeCell ref="CO34:CP34"/>
    <mergeCell ref="AH30:AX30"/>
    <mergeCell ref="BC30:BM30"/>
    <mergeCell ref="CT28:DA29"/>
    <mergeCell ref="DB28:DI29"/>
    <mergeCell ref="AS29:AX29"/>
    <mergeCell ref="BC29:BM29"/>
    <mergeCell ref="AS28:AX28"/>
    <mergeCell ref="AY28:BB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AO35:BC35"/>
    <mergeCell ref="DG35:DH35"/>
    <mergeCell ref="BE35:BF35"/>
    <mergeCell ref="BG35:BU35"/>
    <mergeCell ref="BW35:BX35"/>
    <mergeCell ref="BY35:CM35"/>
    <mergeCell ref="CO35:CP35"/>
    <mergeCell ref="CQ35:DE35"/>
    <mergeCell ref="BE36:BF36"/>
    <mergeCell ref="BG36:BU36"/>
    <mergeCell ref="BW36:BX36"/>
    <mergeCell ref="CQ34:DE34"/>
    <mergeCell ref="DG34:DH34"/>
    <mergeCell ref="C35:D35"/>
    <mergeCell ref="E35:S35"/>
    <mergeCell ref="U35:V35"/>
    <mergeCell ref="W35:AK35"/>
    <mergeCell ref="AM35:AN35"/>
    <mergeCell ref="C36:D36"/>
    <mergeCell ref="E36:S36"/>
    <mergeCell ref="U36:V36"/>
    <mergeCell ref="W36:AK36"/>
    <mergeCell ref="AM36:AN36"/>
    <mergeCell ref="AO36:BC36"/>
    <mergeCell ref="DG36:DH36"/>
    <mergeCell ref="C37:D37"/>
    <mergeCell ref="E37:S37"/>
    <mergeCell ref="U37:V37"/>
    <mergeCell ref="W37:AK37"/>
    <mergeCell ref="AM37:AN37"/>
    <mergeCell ref="AO37:BC37"/>
    <mergeCell ref="DG37:DH37"/>
    <mergeCell ref="BE37:BF37"/>
    <mergeCell ref="BG37:BU37"/>
    <mergeCell ref="BE38:BF38"/>
    <mergeCell ref="BG38:BU38"/>
    <mergeCell ref="BW38:BX38"/>
    <mergeCell ref="BY36:CM36"/>
    <mergeCell ref="CO36:CP36"/>
    <mergeCell ref="CQ36:DE36"/>
    <mergeCell ref="BW37:BX37"/>
    <mergeCell ref="BY37:CM37"/>
    <mergeCell ref="CO37:CP37"/>
    <mergeCell ref="CQ37:DE37"/>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40:BF40"/>
    <mergeCell ref="BG40:BU40"/>
    <mergeCell ref="BW40:BX40"/>
    <mergeCell ref="BY38:CM38"/>
    <mergeCell ref="CO38:CP38"/>
    <mergeCell ref="CQ38:DE38"/>
    <mergeCell ref="BW39:BX39"/>
    <mergeCell ref="BY39:CM39"/>
    <mergeCell ref="CO39:CP39"/>
    <mergeCell ref="CQ39:DE39"/>
    <mergeCell ref="C40:D40"/>
    <mergeCell ref="E40:S40"/>
    <mergeCell ref="U40:V40"/>
    <mergeCell ref="W40:AK40"/>
    <mergeCell ref="AM40:AN40"/>
    <mergeCell ref="AO40:BC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7"/>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79" t="s">
        <v>24</v>
      </c>
      <c r="C41" s="1180"/>
      <c r="D41" s="81"/>
      <c r="E41" s="1181" t="s">
        <v>25</v>
      </c>
      <c r="F41" s="1181"/>
      <c r="G41" s="1181"/>
      <c r="H41" s="1182"/>
      <c r="I41" s="82">
        <v>22568</v>
      </c>
      <c r="J41" s="83">
        <v>21330</v>
      </c>
      <c r="K41" s="83">
        <v>20217</v>
      </c>
      <c r="L41" s="83">
        <v>18594</v>
      </c>
      <c r="M41" s="84">
        <v>17752</v>
      </c>
    </row>
    <row r="42" spans="2:13" ht="27.75" customHeight="1" x14ac:dyDescent="0.15">
      <c r="B42" s="1169"/>
      <c r="C42" s="1170"/>
      <c r="D42" s="85"/>
      <c r="E42" s="1173" t="s">
        <v>26</v>
      </c>
      <c r="F42" s="1173"/>
      <c r="G42" s="1173"/>
      <c r="H42" s="1174"/>
      <c r="I42" s="86">
        <v>2674</v>
      </c>
      <c r="J42" s="87">
        <v>2561</v>
      </c>
      <c r="K42" s="87">
        <v>2525</v>
      </c>
      <c r="L42" s="87">
        <v>2742</v>
      </c>
      <c r="M42" s="88">
        <v>2671</v>
      </c>
    </row>
    <row r="43" spans="2:13" ht="27.75" customHeight="1" x14ac:dyDescent="0.15">
      <c r="B43" s="1169"/>
      <c r="C43" s="1170"/>
      <c r="D43" s="85"/>
      <c r="E43" s="1173" t="s">
        <v>27</v>
      </c>
      <c r="F43" s="1173"/>
      <c r="G43" s="1173"/>
      <c r="H43" s="1174"/>
      <c r="I43" s="86">
        <v>1765</v>
      </c>
      <c r="J43" s="87">
        <v>1773</v>
      </c>
      <c r="K43" s="87">
        <v>1797</v>
      </c>
      <c r="L43" s="87">
        <v>1722</v>
      </c>
      <c r="M43" s="88">
        <v>1639</v>
      </c>
    </row>
    <row r="44" spans="2:13" ht="27.75" customHeight="1" x14ac:dyDescent="0.15">
      <c r="B44" s="1169"/>
      <c r="C44" s="1170"/>
      <c r="D44" s="85"/>
      <c r="E44" s="1173" t="s">
        <v>28</v>
      </c>
      <c r="F44" s="1173"/>
      <c r="G44" s="1173"/>
      <c r="H44" s="1174"/>
      <c r="I44" s="86" t="s">
        <v>480</v>
      </c>
      <c r="J44" s="87" t="s">
        <v>480</v>
      </c>
      <c r="K44" s="87" t="s">
        <v>480</v>
      </c>
      <c r="L44" s="87" t="s">
        <v>480</v>
      </c>
      <c r="M44" s="88" t="s">
        <v>480</v>
      </c>
    </row>
    <row r="45" spans="2:13" ht="27.75" customHeight="1" x14ac:dyDescent="0.15">
      <c r="B45" s="1169"/>
      <c r="C45" s="1170"/>
      <c r="D45" s="85"/>
      <c r="E45" s="1173" t="s">
        <v>29</v>
      </c>
      <c r="F45" s="1173"/>
      <c r="G45" s="1173"/>
      <c r="H45" s="1174"/>
      <c r="I45" s="86">
        <v>4569</v>
      </c>
      <c r="J45" s="87">
        <v>4524</v>
      </c>
      <c r="K45" s="87">
        <v>4397</v>
      </c>
      <c r="L45" s="87">
        <v>4194</v>
      </c>
      <c r="M45" s="88">
        <v>3910</v>
      </c>
    </row>
    <row r="46" spans="2:13" ht="27.75" customHeight="1" x14ac:dyDescent="0.15">
      <c r="B46" s="1169"/>
      <c r="C46" s="1170"/>
      <c r="D46" s="85"/>
      <c r="E46" s="1173" t="s">
        <v>30</v>
      </c>
      <c r="F46" s="1173"/>
      <c r="G46" s="1173"/>
      <c r="H46" s="1174"/>
      <c r="I46" s="86">
        <v>31</v>
      </c>
      <c r="J46" s="87">
        <v>17</v>
      </c>
      <c r="K46" s="87">
        <v>10</v>
      </c>
      <c r="L46" s="87">
        <v>7</v>
      </c>
      <c r="M46" s="88">
        <v>0</v>
      </c>
    </row>
    <row r="47" spans="2:13" ht="27.75" customHeight="1" x14ac:dyDescent="0.15">
      <c r="B47" s="1169"/>
      <c r="C47" s="1170"/>
      <c r="D47" s="85"/>
      <c r="E47" s="1173" t="s">
        <v>31</v>
      </c>
      <c r="F47" s="1173"/>
      <c r="G47" s="1173"/>
      <c r="H47" s="1174"/>
      <c r="I47" s="86" t="s">
        <v>480</v>
      </c>
      <c r="J47" s="87" t="s">
        <v>480</v>
      </c>
      <c r="K47" s="87" t="s">
        <v>480</v>
      </c>
      <c r="L47" s="87" t="s">
        <v>480</v>
      </c>
      <c r="M47" s="88" t="s">
        <v>480</v>
      </c>
    </row>
    <row r="48" spans="2:13" ht="27.75" customHeight="1" x14ac:dyDescent="0.15">
      <c r="B48" s="1171"/>
      <c r="C48" s="1172"/>
      <c r="D48" s="85"/>
      <c r="E48" s="1173" t="s">
        <v>32</v>
      </c>
      <c r="F48" s="1173"/>
      <c r="G48" s="1173"/>
      <c r="H48" s="1174"/>
      <c r="I48" s="86" t="s">
        <v>480</v>
      </c>
      <c r="J48" s="87" t="s">
        <v>480</v>
      </c>
      <c r="K48" s="87" t="s">
        <v>480</v>
      </c>
      <c r="L48" s="87" t="s">
        <v>480</v>
      </c>
      <c r="M48" s="88" t="s">
        <v>480</v>
      </c>
    </row>
    <row r="49" spans="2:13" ht="27.75" customHeight="1" x14ac:dyDescent="0.15">
      <c r="B49" s="1167" t="s">
        <v>33</v>
      </c>
      <c r="C49" s="1168"/>
      <c r="D49" s="89"/>
      <c r="E49" s="1173" t="s">
        <v>34</v>
      </c>
      <c r="F49" s="1173"/>
      <c r="G49" s="1173"/>
      <c r="H49" s="1174"/>
      <c r="I49" s="86">
        <v>4814</v>
      </c>
      <c r="J49" s="87">
        <v>6416</v>
      </c>
      <c r="K49" s="87">
        <v>7078</v>
      </c>
      <c r="L49" s="87">
        <v>6744</v>
      </c>
      <c r="M49" s="88">
        <v>7603</v>
      </c>
    </row>
    <row r="50" spans="2:13" ht="27.75" customHeight="1" x14ac:dyDescent="0.15">
      <c r="B50" s="1169"/>
      <c r="C50" s="1170"/>
      <c r="D50" s="85"/>
      <c r="E50" s="1173" t="s">
        <v>35</v>
      </c>
      <c r="F50" s="1173"/>
      <c r="G50" s="1173"/>
      <c r="H50" s="1174"/>
      <c r="I50" s="86">
        <v>459</v>
      </c>
      <c r="J50" s="87">
        <v>434</v>
      </c>
      <c r="K50" s="87">
        <v>519</v>
      </c>
      <c r="L50" s="87">
        <v>518</v>
      </c>
      <c r="M50" s="88">
        <v>448</v>
      </c>
    </row>
    <row r="51" spans="2:13" ht="27.75" customHeight="1" x14ac:dyDescent="0.15">
      <c r="B51" s="1171"/>
      <c r="C51" s="1172"/>
      <c r="D51" s="85"/>
      <c r="E51" s="1173" t="s">
        <v>36</v>
      </c>
      <c r="F51" s="1173"/>
      <c r="G51" s="1173"/>
      <c r="H51" s="1174"/>
      <c r="I51" s="86">
        <v>18245</v>
      </c>
      <c r="J51" s="87">
        <v>17799</v>
      </c>
      <c r="K51" s="87">
        <v>17159</v>
      </c>
      <c r="L51" s="87">
        <v>16207</v>
      </c>
      <c r="M51" s="88">
        <v>15733</v>
      </c>
    </row>
    <row r="52" spans="2:13" ht="27.75" customHeight="1" thickBot="1" x14ac:dyDescent="0.2">
      <c r="B52" s="1175" t="s">
        <v>37</v>
      </c>
      <c r="C52" s="1176"/>
      <c r="D52" s="90"/>
      <c r="E52" s="1177" t="s">
        <v>38</v>
      </c>
      <c r="F52" s="1177"/>
      <c r="G52" s="1177"/>
      <c r="H52" s="1178"/>
      <c r="I52" s="91">
        <v>8088</v>
      </c>
      <c r="J52" s="92">
        <v>5556</v>
      </c>
      <c r="K52" s="92">
        <v>4189</v>
      </c>
      <c r="L52" s="92">
        <v>3788</v>
      </c>
      <c r="M52" s="93">
        <v>2189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219439</v>
      </c>
      <c r="E3" s="116"/>
      <c r="F3" s="117">
        <v>79008</v>
      </c>
      <c r="G3" s="118"/>
      <c r="H3" s="119"/>
    </row>
    <row r="4" spans="1:8" x14ac:dyDescent="0.15">
      <c r="A4" s="120"/>
      <c r="B4" s="121"/>
      <c r="C4" s="122"/>
      <c r="D4" s="123">
        <v>102374</v>
      </c>
      <c r="E4" s="124"/>
      <c r="F4" s="125">
        <v>46014</v>
      </c>
      <c r="G4" s="126"/>
      <c r="H4" s="127"/>
    </row>
    <row r="5" spans="1:8" x14ac:dyDescent="0.15">
      <c r="A5" s="108" t="s">
        <v>514</v>
      </c>
      <c r="B5" s="113"/>
      <c r="C5" s="114"/>
      <c r="D5" s="115">
        <v>91738</v>
      </c>
      <c r="E5" s="116"/>
      <c r="F5" s="117">
        <v>86381</v>
      </c>
      <c r="G5" s="118"/>
      <c r="H5" s="119"/>
    </row>
    <row r="6" spans="1:8" x14ac:dyDescent="0.15">
      <c r="A6" s="120"/>
      <c r="B6" s="121"/>
      <c r="C6" s="122"/>
      <c r="D6" s="123">
        <v>47159</v>
      </c>
      <c r="E6" s="124"/>
      <c r="F6" s="125">
        <v>41242</v>
      </c>
      <c r="G6" s="126"/>
      <c r="H6" s="127"/>
    </row>
    <row r="7" spans="1:8" x14ac:dyDescent="0.15">
      <c r="A7" s="108" t="s">
        <v>515</v>
      </c>
      <c r="B7" s="113"/>
      <c r="C7" s="114"/>
      <c r="D7" s="115">
        <v>97122</v>
      </c>
      <c r="E7" s="116"/>
      <c r="F7" s="117">
        <v>67088</v>
      </c>
      <c r="G7" s="118"/>
      <c r="H7" s="119"/>
    </row>
    <row r="8" spans="1:8" x14ac:dyDescent="0.15">
      <c r="A8" s="120"/>
      <c r="B8" s="121"/>
      <c r="C8" s="122"/>
      <c r="D8" s="123">
        <v>33380</v>
      </c>
      <c r="E8" s="124"/>
      <c r="F8" s="125">
        <v>37146</v>
      </c>
      <c r="G8" s="126"/>
      <c r="H8" s="127"/>
    </row>
    <row r="9" spans="1:8" x14ac:dyDescent="0.15">
      <c r="A9" s="108" t="s">
        <v>516</v>
      </c>
      <c r="B9" s="113"/>
      <c r="C9" s="114"/>
      <c r="D9" s="115">
        <v>65476</v>
      </c>
      <c r="E9" s="116"/>
      <c r="F9" s="117">
        <v>70489</v>
      </c>
      <c r="G9" s="118"/>
      <c r="H9" s="119"/>
    </row>
    <row r="10" spans="1:8" x14ac:dyDescent="0.15">
      <c r="A10" s="120"/>
      <c r="B10" s="121"/>
      <c r="C10" s="122"/>
      <c r="D10" s="123">
        <v>24233</v>
      </c>
      <c r="E10" s="124"/>
      <c r="F10" s="125">
        <v>37817</v>
      </c>
      <c r="G10" s="126"/>
      <c r="H10" s="127"/>
    </row>
    <row r="11" spans="1:8" x14ac:dyDescent="0.15">
      <c r="A11" s="108" t="s">
        <v>517</v>
      </c>
      <c r="B11" s="113"/>
      <c r="C11" s="114"/>
      <c r="D11" s="115">
        <v>107539</v>
      </c>
      <c r="E11" s="116"/>
      <c r="F11" s="117">
        <v>84389</v>
      </c>
      <c r="G11" s="118"/>
      <c r="H11" s="119"/>
    </row>
    <row r="12" spans="1:8" x14ac:dyDescent="0.15">
      <c r="A12" s="120"/>
      <c r="B12" s="121"/>
      <c r="C12" s="128"/>
      <c r="D12" s="123">
        <v>55239</v>
      </c>
      <c r="E12" s="124"/>
      <c r="F12" s="125">
        <v>44339</v>
      </c>
      <c r="G12" s="126"/>
      <c r="H12" s="127"/>
    </row>
    <row r="13" spans="1:8" x14ac:dyDescent="0.15">
      <c r="A13" s="108"/>
      <c r="B13" s="113"/>
      <c r="C13" s="129"/>
      <c r="D13" s="130">
        <v>116263</v>
      </c>
      <c r="E13" s="131"/>
      <c r="F13" s="132">
        <v>77471</v>
      </c>
      <c r="G13" s="133"/>
      <c r="H13" s="119"/>
    </row>
    <row r="14" spans="1:8" x14ac:dyDescent="0.15">
      <c r="A14" s="120"/>
      <c r="B14" s="121"/>
      <c r="C14" s="122"/>
      <c r="D14" s="123">
        <v>52477</v>
      </c>
      <c r="E14" s="124"/>
      <c r="F14" s="125">
        <v>41312</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7</v>
      </c>
      <c r="C19" s="134">
        <f>ROUND(VALUE(SUBSTITUTE(実質収支比率等に係る経年分析!G$48,"▲","-")),2)</f>
        <v>6.8</v>
      </c>
      <c r="D19" s="134">
        <f>ROUND(VALUE(SUBSTITUTE(実質収支比率等に係る経年分析!H$48,"▲","-")),2)</f>
        <v>7.87</v>
      </c>
      <c r="E19" s="134">
        <f>ROUND(VALUE(SUBSTITUTE(実質収支比率等に係る経年分析!I$48,"▲","-")),2)</f>
        <v>7.23</v>
      </c>
      <c r="F19" s="134">
        <f>ROUND(VALUE(SUBSTITUTE(実質収支比率等に係る経年分析!J$48,"▲","-")),2)</f>
        <v>7.9</v>
      </c>
    </row>
    <row r="20" spans="1:11" x14ac:dyDescent="0.15">
      <c r="A20" s="134" t="s">
        <v>43</v>
      </c>
      <c r="B20" s="134">
        <f>ROUND(VALUE(SUBSTITUTE(実質収支比率等に係る経年分析!F$47,"▲","-")),2)</f>
        <v>18.809999999999999</v>
      </c>
      <c r="C20" s="134">
        <f>ROUND(VALUE(SUBSTITUTE(実質収支比率等に係る経年分析!G$47,"▲","-")),2)</f>
        <v>27.96</v>
      </c>
      <c r="D20" s="134">
        <f>ROUND(VALUE(SUBSTITUTE(実質収支比率等に係る経年分析!H$47,"▲","-")),2)</f>
        <v>32.090000000000003</v>
      </c>
      <c r="E20" s="134">
        <f>ROUND(VALUE(SUBSTITUTE(実質収支比率等に係る経年分析!I$47,"▲","-")),2)</f>
        <v>30.75</v>
      </c>
      <c r="F20" s="134">
        <f>ROUND(VALUE(SUBSTITUTE(実質収支比率等に係る経年分析!J$47,"▲","-")),2)</f>
        <v>32.75</v>
      </c>
    </row>
    <row r="21" spans="1:11" x14ac:dyDescent="0.15">
      <c r="A21" s="134" t="s">
        <v>44</v>
      </c>
      <c r="B21" s="134">
        <f>IF(ISNUMBER(VALUE(SUBSTITUTE(実質収支比率等に係る経年分析!F$49,"▲","-"))),ROUND(VALUE(SUBSTITUTE(実質収支比率等に係る経年分析!F$49,"▲","-")),2),NA())</f>
        <v>-6.08</v>
      </c>
      <c r="C21" s="134">
        <f>IF(ISNUMBER(VALUE(SUBSTITUTE(実質収支比率等に係る経年分析!G$49,"▲","-"))),ROUND(VALUE(SUBSTITUTE(実質収支比率等に係る経年分析!G$49,"▲","-")),2),NA())</f>
        <v>5.44</v>
      </c>
      <c r="D21" s="134">
        <f>IF(ISNUMBER(VALUE(SUBSTITUTE(実質収支比率等に係る経年分析!H$49,"▲","-"))),ROUND(VALUE(SUBSTITUTE(実質収支比率等に係る経年分析!H$49,"▲","-")),2),NA())</f>
        <v>5.37</v>
      </c>
      <c r="E21" s="134">
        <f>IF(ISNUMBER(VALUE(SUBSTITUTE(実質収支比率等に係る経年分析!I$49,"▲","-"))),ROUND(VALUE(SUBSTITUTE(実質収支比率等に係る経年分析!I$49,"▲","-")),2),NA())</f>
        <v>0.82</v>
      </c>
      <c r="F21" s="134">
        <f>IF(ISNUMBER(VALUE(SUBSTITUTE(実質収支比率等に係る経年分析!J$49,"▲","-"))),ROUND(VALUE(SUBSTITUTE(実質収支比率等に係る経年分析!J$49,"▲","-")),2),NA())</f>
        <v>4.22</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0.2</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0.18</v>
      </c>
      <c r="E28" s="135" t="e">
        <f>IF(ROUND(VALUE(SUBSTITUTE(連結実質赤字比率に係る赤字・黒字の構成分析!G$42,"▲", "-")), 2) &gt;= 0, ABS(ROUND(VALUE(SUBSTITUTE(連結実質赤字比率に係る赤字・黒字の構成分析!G$42,"▲", "-")), 2)), NA())</f>
        <v>#N/A</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長湯温泉療養文化館特別会計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国民宿舎直入荘事業特別会計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市立こども診療所特別会計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f>IF(ROUND(VALUE(SUBSTITUTE(連結実質赤字比率に係る赤字・黒字の構成分析!G$37,"▲", "-")), 2) &lt; 0, ABS(ROUND(VALUE(SUBSTITUTE(連結実質赤字比率に係る赤字・黒字の構成分析!G$37,"▲", "-")), 2)), NA())</f>
        <v>0.03</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0.33</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0.64</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2.1800000000000002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2.4300000000000002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2.5099999999999998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7.16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7.58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7.68</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1973</v>
      </c>
      <c r="E42" s="136"/>
      <c r="F42" s="136"/>
      <c r="G42" s="136">
        <f>'実質公債費比率（分子）の構造'!L$52</f>
        <v>2024</v>
      </c>
      <c r="H42" s="136"/>
      <c r="I42" s="136"/>
      <c r="J42" s="136">
        <f>'実質公債費比率（分子）の構造'!M$52</f>
        <v>2073</v>
      </c>
      <c r="K42" s="136"/>
      <c r="L42" s="136"/>
      <c r="M42" s="136">
        <f>'実質公債費比率（分子）の構造'!N$52</f>
        <v>2037</v>
      </c>
      <c r="N42" s="136"/>
      <c r="O42" s="136"/>
      <c r="P42" s="136">
        <f>'実質公債費比率（分子）の構造'!O$52</f>
        <v>1983</v>
      </c>
    </row>
    <row r="43" spans="1:16" x14ac:dyDescent="0.15">
      <c r="A43" s="136" t="s">
        <v>52</v>
      </c>
      <c r="B43" s="136" t="str">
        <f>'実質公債費比率（分子）の構造'!K$51</f>
        <v>-</v>
      </c>
      <c r="C43" s="136"/>
      <c r="D43" s="136"/>
      <c r="E43" s="136">
        <f>'実質公債費比率（分子）の構造'!L$51</f>
        <v>1</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43</v>
      </c>
      <c r="C44" s="136"/>
      <c r="D44" s="136"/>
      <c r="E44" s="136">
        <f>'実質公債費比率（分子）の構造'!L$50</f>
        <v>40</v>
      </c>
      <c r="F44" s="136"/>
      <c r="G44" s="136"/>
      <c r="H44" s="136">
        <f>'実質公債費比率（分子）の構造'!M$50</f>
        <v>37</v>
      </c>
      <c r="I44" s="136"/>
      <c r="J44" s="136"/>
      <c r="K44" s="136">
        <f>'実質公債費比率（分子）の構造'!N$50</f>
        <v>35</v>
      </c>
      <c r="L44" s="136"/>
      <c r="M44" s="136"/>
      <c r="N44" s="136">
        <f>'実質公債費比率（分子）の構造'!O$50</f>
        <v>35</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139</v>
      </c>
      <c r="C46" s="136"/>
      <c r="D46" s="136"/>
      <c r="E46" s="136">
        <f>'実質公債費比率（分子）の構造'!L$48</f>
        <v>140</v>
      </c>
      <c r="F46" s="136"/>
      <c r="G46" s="136"/>
      <c r="H46" s="136">
        <f>'実質公債費比率（分子）の構造'!M$48</f>
        <v>140</v>
      </c>
      <c r="I46" s="136"/>
      <c r="J46" s="136"/>
      <c r="K46" s="136">
        <f>'実質公債費比率（分子）の構造'!N$48</f>
        <v>177</v>
      </c>
      <c r="L46" s="136"/>
      <c r="M46" s="136"/>
      <c r="N46" s="136">
        <f>'実質公債費比率（分子）の構造'!O$48</f>
        <v>164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2753</v>
      </c>
      <c r="C49" s="136"/>
      <c r="D49" s="136"/>
      <c r="E49" s="136">
        <f>'実質公債費比率（分子）の構造'!L$45</f>
        <v>2690</v>
      </c>
      <c r="F49" s="136"/>
      <c r="G49" s="136"/>
      <c r="H49" s="136">
        <f>'実質公債費比率（分子）の構造'!M$45</f>
        <v>2604</v>
      </c>
      <c r="I49" s="136"/>
      <c r="J49" s="136"/>
      <c r="K49" s="136">
        <f>'実質公債費比率（分子）の構造'!N$45</f>
        <v>2394</v>
      </c>
      <c r="L49" s="136"/>
      <c r="M49" s="136"/>
      <c r="N49" s="136">
        <f>'実質公債費比率（分子）の構造'!O$45</f>
        <v>2271</v>
      </c>
      <c r="O49" s="136"/>
      <c r="P49" s="136"/>
    </row>
    <row r="50" spans="1:16" x14ac:dyDescent="0.15">
      <c r="A50" s="136" t="s">
        <v>59</v>
      </c>
      <c r="B50" s="136" t="e">
        <f>NA()</f>
        <v>#N/A</v>
      </c>
      <c r="C50" s="136">
        <f>IF(ISNUMBER('実質公債費比率（分子）の構造'!K$53),'実質公債費比率（分子）の構造'!K$53,NA())</f>
        <v>962</v>
      </c>
      <c r="D50" s="136" t="e">
        <f>NA()</f>
        <v>#N/A</v>
      </c>
      <c r="E50" s="136" t="e">
        <f>NA()</f>
        <v>#N/A</v>
      </c>
      <c r="F50" s="136">
        <f>IF(ISNUMBER('実質公債費比率（分子）の構造'!L$53),'実質公債費比率（分子）の構造'!L$53,NA())</f>
        <v>847</v>
      </c>
      <c r="G50" s="136" t="e">
        <f>NA()</f>
        <v>#N/A</v>
      </c>
      <c r="H50" s="136" t="e">
        <f>NA()</f>
        <v>#N/A</v>
      </c>
      <c r="I50" s="136">
        <f>IF(ISNUMBER('実質公債費比率（分子）の構造'!M$53),'実質公債費比率（分子）の構造'!M$53,NA())</f>
        <v>708</v>
      </c>
      <c r="J50" s="136" t="e">
        <f>NA()</f>
        <v>#N/A</v>
      </c>
      <c r="K50" s="136" t="e">
        <f>NA()</f>
        <v>#N/A</v>
      </c>
      <c r="L50" s="136">
        <f>IF(ISNUMBER('実質公債費比率（分子）の構造'!N$53),'実質公債費比率（分子）の構造'!N$53,NA())</f>
        <v>569</v>
      </c>
      <c r="M50" s="136" t="e">
        <f>NA()</f>
        <v>#N/A</v>
      </c>
      <c r="N50" s="136" t="e">
        <f>NA()</f>
        <v>#N/A</v>
      </c>
      <c r="O50" s="136">
        <f>IF(ISNUMBER('実質公債費比率（分子）の構造'!O$53),'実質公債費比率（分子）の構造'!O$53,NA())</f>
        <v>487</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18245</v>
      </c>
      <c r="E56" s="135"/>
      <c r="F56" s="135"/>
      <c r="G56" s="135">
        <f>'将来負担比率（分子）の構造'!J$51</f>
        <v>17799</v>
      </c>
      <c r="H56" s="135"/>
      <c r="I56" s="135"/>
      <c r="J56" s="135">
        <f>'将来負担比率（分子）の構造'!K$51</f>
        <v>17159</v>
      </c>
      <c r="K56" s="135"/>
      <c r="L56" s="135"/>
      <c r="M56" s="135">
        <f>'将来負担比率（分子）の構造'!L$51</f>
        <v>16207</v>
      </c>
      <c r="N56" s="135"/>
      <c r="O56" s="135"/>
      <c r="P56" s="135">
        <f>'将来負担比率（分子）の構造'!M$51</f>
        <v>15733</v>
      </c>
    </row>
    <row r="57" spans="1:16" x14ac:dyDescent="0.15">
      <c r="A57" s="135" t="s">
        <v>35</v>
      </c>
      <c r="B57" s="135"/>
      <c r="C57" s="135"/>
      <c r="D57" s="135">
        <f>'将来負担比率（分子）の構造'!I$50</f>
        <v>459</v>
      </c>
      <c r="E57" s="135"/>
      <c r="F57" s="135"/>
      <c r="G57" s="135">
        <f>'将来負担比率（分子）の構造'!J$50</f>
        <v>434</v>
      </c>
      <c r="H57" s="135"/>
      <c r="I57" s="135"/>
      <c r="J57" s="135">
        <f>'将来負担比率（分子）の構造'!K$50</f>
        <v>519</v>
      </c>
      <c r="K57" s="135"/>
      <c r="L57" s="135"/>
      <c r="M57" s="135">
        <f>'将来負担比率（分子）の構造'!L$50</f>
        <v>518</v>
      </c>
      <c r="N57" s="135"/>
      <c r="O57" s="135"/>
      <c r="P57" s="135">
        <f>'将来負担比率（分子）の構造'!M$50</f>
        <v>448</v>
      </c>
    </row>
    <row r="58" spans="1:16" x14ac:dyDescent="0.15">
      <c r="A58" s="135" t="s">
        <v>34</v>
      </c>
      <c r="B58" s="135"/>
      <c r="C58" s="135"/>
      <c r="D58" s="135">
        <f>'将来負担比率（分子）の構造'!I$49</f>
        <v>4814</v>
      </c>
      <c r="E58" s="135"/>
      <c r="F58" s="135"/>
      <c r="G58" s="135">
        <f>'将来負担比率（分子）の構造'!J$49</f>
        <v>6416</v>
      </c>
      <c r="H58" s="135"/>
      <c r="I58" s="135"/>
      <c r="J58" s="135">
        <f>'将来負担比率（分子）の構造'!K$49</f>
        <v>7078</v>
      </c>
      <c r="K58" s="135"/>
      <c r="L58" s="135"/>
      <c r="M58" s="135">
        <f>'将来負担比率（分子）の構造'!L$49</f>
        <v>6744</v>
      </c>
      <c r="N58" s="135"/>
      <c r="O58" s="135"/>
      <c r="P58" s="135">
        <f>'将来負担比率（分子）の構造'!M$49</f>
        <v>7603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31</v>
      </c>
      <c r="C61" s="135"/>
      <c r="D61" s="135"/>
      <c r="E61" s="135">
        <f>'将来負担比率（分子）の構造'!J$46</f>
        <v>17</v>
      </c>
      <c r="F61" s="135"/>
      <c r="G61" s="135"/>
      <c r="H61" s="135">
        <f>'将来負担比率（分子）の構造'!K$46</f>
        <v>10</v>
      </c>
      <c r="I61" s="135"/>
      <c r="J61" s="135"/>
      <c r="K61" s="135">
        <f>'将来負担比率（分子）の構造'!L$46</f>
        <v>7</v>
      </c>
      <c r="L61" s="135"/>
      <c r="M61" s="135"/>
      <c r="N61" s="135">
        <f>'将来負担比率（分子）の構造'!M$46</f>
        <v>0</v>
      </c>
      <c r="O61" s="135"/>
      <c r="P61" s="135"/>
    </row>
    <row r="62" spans="1:16" x14ac:dyDescent="0.15">
      <c r="A62" s="135" t="s">
        <v>29</v>
      </c>
      <c r="B62" s="135">
        <f>'将来負担比率（分子）の構造'!I$45</f>
        <v>4569</v>
      </c>
      <c r="C62" s="135"/>
      <c r="D62" s="135"/>
      <c r="E62" s="135">
        <f>'将来負担比率（分子）の構造'!J$45</f>
        <v>4524</v>
      </c>
      <c r="F62" s="135"/>
      <c r="G62" s="135"/>
      <c r="H62" s="135">
        <f>'将来負担比率（分子）の構造'!K$45</f>
        <v>4397</v>
      </c>
      <c r="I62" s="135"/>
      <c r="J62" s="135"/>
      <c r="K62" s="135">
        <f>'将来負担比率（分子）の構造'!L$45</f>
        <v>4194</v>
      </c>
      <c r="L62" s="135"/>
      <c r="M62" s="135"/>
      <c r="N62" s="135">
        <f>'将来負担比率（分子）の構造'!M$45</f>
        <v>3910</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1765</v>
      </c>
      <c r="C64" s="135"/>
      <c r="D64" s="135"/>
      <c r="E64" s="135">
        <f>'将来負担比率（分子）の構造'!J$43</f>
        <v>1773</v>
      </c>
      <c r="F64" s="135"/>
      <c r="G64" s="135"/>
      <c r="H64" s="135">
        <f>'将来負担比率（分子）の構造'!K$43</f>
        <v>1797</v>
      </c>
      <c r="I64" s="135"/>
      <c r="J64" s="135"/>
      <c r="K64" s="135">
        <f>'将来負担比率（分子）の構造'!L$43</f>
        <v>1722</v>
      </c>
      <c r="L64" s="135"/>
      <c r="M64" s="135"/>
      <c r="N64" s="135">
        <f>'将来負担比率（分子）の構造'!M$43</f>
        <v>1639</v>
      </c>
      <c r="O64" s="135"/>
      <c r="P64" s="135"/>
    </row>
    <row r="65" spans="1:16" x14ac:dyDescent="0.15">
      <c r="A65" s="135" t="s">
        <v>26</v>
      </c>
      <c r="B65" s="135">
        <f>'将来負担比率（分子）の構造'!I$42</f>
        <v>2674</v>
      </c>
      <c r="C65" s="135"/>
      <c r="D65" s="135"/>
      <c r="E65" s="135">
        <f>'将来負担比率（分子）の構造'!J$42</f>
        <v>2561</v>
      </c>
      <c r="F65" s="135"/>
      <c r="G65" s="135"/>
      <c r="H65" s="135">
        <f>'将来負担比率（分子）の構造'!K$42</f>
        <v>2525</v>
      </c>
      <c r="I65" s="135"/>
      <c r="J65" s="135"/>
      <c r="K65" s="135">
        <f>'将来負担比率（分子）の構造'!L$42</f>
        <v>2742</v>
      </c>
      <c r="L65" s="135"/>
      <c r="M65" s="135"/>
      <c r="N65" s="135">
        <f>'将来負担比率（分子）の構造'!M$42</f>
        <v>2671</v>
      </c>
      <c r="O65" s="135"/>
      <c r="P65" s="135"/>
    </row>
    <row r="66" spans="1:16" x14ac:dyDescent="0.15">
      <c r="A66" s="135" t="s">
        <v>25</v>
      </c>
      <c r="B66" s="135">
        <f>'将来負担比率（分子）の構造'!I$41</f>
        <v>22568</v>
      </c>
      <c r="C66" s="135"/>
      <c r="D66" s="135"/>
      <c r="E66" s="135">
        <f>'将来負担比率（分子）の構造'!J$41</f>
        <v>21330</v>
      </c>
      <c r="F66" s="135"/>
      <c r="G66" s="135"/>
      <c r="H66" s="135">
        <f>'将来負担比率（分子）の構造'!K$41</f>
        <v>20217</v>
      </c>
      <c r="I66" s="135"/>
      <c r="J66" s="135"/>
      <c r="K66" s="135">
        <f>'将来負担比率（分子）の構造'!L$41</f>
        <v>18594</v>
      </c>
      <c r="L66" s="135"/>
      <c r="M66" s="135"/>
      <c r="N66" s="135">
        <f>'将来負担比率（分子）の構造'!M$41</f>
        <v>17752</v>
      </c>
      <c r="O66" s="135"/>
      <c r="P66" s="135"/>
    </row>
    <row r="67" spans="1:16" x14ac:dyDescent="0.15">
      <c r="A67" s="135" t="s">
        <v>63</v>
      </c>
      <c r="B67" s="135" t="e">
        <f>NA()</f>
        <v>#N/A</v>
      </c>
      <c r="C67" s="135">
        <f>IF(ISNUMBER('将来負担比率（分子）の構造'!I$52), IF('将来負担比率（分子）の構造'!I$52 &lt; 0, 0, '将来負担比率（分子）の構造'!I$52), NA())</f>
        <v>8088</v>
      </c>
      <c r="D67" s="135" t="e">
        <f>NA()</f>
        <v>#N/A</v>
      </c>
      <c r="E67" s="135" t="e">
        <f>NA()</f>
        <v>#N/A</v>
      </c>
      <c r="F67" s="135">
        <f>IF(ISNUMBER('将来負担比率（分子）の構造'!J$52), IF('将来負担比率（分子）の構造'!J$52 &lt; 0, 0, '将来負担比率（分子）の構造'!J$52), NA())</f>
        <v>5556</v>
      </c>
      <c r="G67" s="135" t="e">
        <f>NA()</f>
        <v>#N/A</v>
      </c>
      <c r="H67" s="135" t="e">
        <f>NA()</f>
        <v>#N/A</v>
      </c>
      <c r="I67" s="135">
        <f>IF(ISNUMBER('将来負担比率（分子）の構造'!K$52), IF('将来負担比率（分子）の構造'!K$52 &lt; 0, 0, '将来負担比率（分子）の構造'!K$52), NA())</f>
        <v>4189</v>
      </c>
      <c r="J67" s="135" t="e">
        <f>NA()</f>
        <v>#N/A</v>
      </c>
      <c r="K67" s="135" t="e">
        <f>NA()</f>
        <v>#N/A</v>
      </c>
      <c r="L67" s="135">
        <f>IF(ISNUMBER('将来負担比率（分子）の構造'!L$52), IF('将来負担比率（分子）の構造'!L$52 &lt; 0, 0, '将来負担比率（分子）の構造'!L$52), NA())</f>
        <v>3788</v>
      </c>
      <c r="M67" s="135" t="e">
        <f>NA()</f>
        <v>#N/A</v>
      </c>
      <c r="N67" s="135" t="e">
        <f>NA()</f>
        <v>#N/A</v>
      </c>
      <c r="O67" s="135">
        <f>IF(ISNUMBER('将来負担比率（分子）の構造'!M$52), IF('将来負担比率（分子）の構造'!M$52 &lt; 0, 0, '将来負担比率（分子）の構造'!M$52), NA())</f>
        <v>2189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207</v>
      </c>
      <c r="C5" s="674"/>
      <c r="D5" s="674"/>
      <c r="E5" s="674"/>
      <c r="F5" s="674"/>
      <c r="G5" s="674"/>
      <c r="H5" s="674"/>
      <c r="I5" s="674"/>
      <c r="J5" s="674"/>
      <c r="K5" s="674"/>
      <c r="L5" s="674"/>
      <c r="M5" s="674"/>
      <c r="N5" s="674"/>
      <c r="O5" s="674"/>
      <c r="P5" s="674"/>
      <c r="Q5" s="675"/>
      <c r="R5" s="636">
        <v>1837763</v>
      </c>
      <c r="S5" s="637"/>
      <c r="T5" s="637"/>
      <c r="U5" s="637"/>
      <c r="V5" s="637"/>
      <c r="W5" s="637"/>
      <c r="X5" s="637"/>
      <c r="Y5" s="684"/>
      <c r="Z5" s="697">
        <v>8.1999999999999993</v>
      </c>
      <c r="AA5" s="697"/>
      <c r="AB5" s="697"/>
      <c r="AC5" s="697"/>
      <c r="AD5" s="698">
        <v>1817327</v>
      </c>
      <c r="AE5" s="698"/>
      <c r="AF5" s="698"/>
      <c r="AG5" s="698"/>
      <c r="AH5" s="698"/>
      <c r="AI5" s="698"/>
      <c r="AJ5" s="698"/>
      <c r="AK5" s="698"/>
      <c r="AL5" s="685">
        <v>17.2</v>
      </c>
      <c r="AM5" s="654"/>
      <c r="AN5" s="654"/>
      <c r="AO5" s="686"/>
      <c r="AP5" s="673" t="s">
        <v>208</v>
      </c>
      <c r="AQ5" s="674"/>
      <c r="AR5" s="674"/>
      <c r="AS5" s="674"/>
      <c r="AT5" s="674"/>
      <c r="AU5" s="674"/>
      <c r="AV5" s="674"/>
      <c r="AW5" s="674"/>
      <c r="AX5" s="674"/>
      <c r="AY5" s="674"/>
      <c r="AZ5" s="674"/>
      <c r="BA5" s="674"/>
      <c r="BB5" s="674"/>
      <c r="BC5" s="674"/>
      <c r="BD5" s="674"/>
      <c r="BE5" s="674"/>
      <c r="BF5" s="675"/>
      <c r="BG5" s="586">
        <v>1796421</v>
      </c>
      <c r="BH5" s="587"/>
      <c r="BI5" s="587"/>
      <c r="BJ5" s="587"/>
      <c r="BK5" s="587"/>
      <c r="BL5" s="587"/>
      <c r="BM5" s="587"/>
      <c r="BN5" s="588"/>
      <c r="BO5" s="639">
        <v>97.8</v>
      </c>
      <c r="BP5" s="639"/>
      <c r="BQ5" s="639"/>
      <c r="BR5" s="639"/>
      <c r="BS5" s="640">
        <v>9469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83" t="s">
        <v>212</v>
      </c>
      <c r="C6" s="584"/>
      <c r="D6" s="584"/>
      <c r="E6" s="584"/>
      <c r="F6" s="584"/>
      <c r="G6" s="584"/>
      <c r="H6" s="584"/>
      <c r="I6" s="584"/>
      <c r="J6" s="584"/>
      <c r="K6" s="584"/>
      <c r="L6" s="584"/>
      <c r="M6" s="584"/>
      <c r="N6" s="584"/>
      <c r="O6" s="584"/>
      <c r="P6" s="584"/>
      <c r="Q6" s="585"/>
      <c r="R6" s="586">
        <v>274670</v>
      </c>
      <c r="S6" s="587"/>
      <c r="T6" s="587"/>
      <c r="U6" s="587"/>
      <c r="V6" s="587"/>
      <c r="W6" s="587"/>
      <c r="X6" s="587"/>
      <c r="Y6" s="588"/>
      <c r="Z6" s="639">
        <v>1.2</v>
      </c>
      <c r="AA6" s="639"/>
      <c r="AB6" s="639"/>
      <c r="AC6" s="639"/>
      <c r="AD6" s="640">
        <v>274670</v>
      </c>
      <c r="AE6" s="640"/>
      <c r="AF6" s="640"/>
      <c r="AG6" s="640"/>
      <c r="AH6" s="640"/>
      <c r="AI6" s="640"/>
      <c r="AJ6" s="640"/>
      <c r="AK6" s="640"/>
      <c r="AL6" s="609">
        <v>2.6</v>
      </c>
      <c r="AM6" s="641"/>
      <c r="AN6" s="641"/>
      <c r="AO6" s="642"/>
      <c r="AP6" s="583" t="s">
        <v>213</v>
      </c>
      <c r="AQ6" s="584"/>
      <c r="AR6" s="584"/>
      <c r="AS6" s="584"/>
      <c r="AT6" s="584"/>
      <c r="AU6" s="584"/>
      <c r="AV6" s="584"/>
      <c r="AW6" s="584"/>
      <c r="AX6" s="584"/>
      <c r="AY6" s="584"/>
      <c r="AZ6" s="584"/>
      <c r="BA6" s="584"/>
      <c r="BB6" s="584"/>
      <c r="BC6" s="584"/>
      <c r="BD6" s="584"/>
      <c r="BE6" s="584"/>
      <c r="BF6" s="585"/>
      <c r="BG6" s="586">
        <v>1796421</v>
      </c>
      <c r="BH6" s="587"/>
      <c r="BI6" s="587"/>
      <c r="BJ6" s="587"/>
      <c r="BK6" s="587"/>
      <c r="BL6" s="587"/>
      <c r="BM6" s="587"/>
      <c r="BN6" s="588"/>
      <c r="BO6" s="639">
        <v>97.8</v>
      </c>
      <c r="BP6" s="639"/>
      <c r="BQ6" s="639"/>
      <c r="BR6" s="639"/>
      <c r="BS6" s="640">
        <v>9469</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182705</v>
      </c>
      <c r="CS6" s="587"/>
      <c r="CT6" s="587"/>
      <c r="CU6" s="587"/>
      <c r="CV6" s="587"/>
      <c r="CW6" s="587"/>
      <c r="CX6" s="587"/>
      <c r="CY6" s="588"/>
      <c r="CZ6" s="639">
        <v>0.8</v>
      </c>
      <c r="DA6" s="639"/>
      <c r="DB6" s="639"/>
      <c r="DC6" s="639"/>
      <c r="DD6" s="592" t="s">
        <v>215</v>
      </c>
      <c r="DE6" s="587"/>
      <c r="DF6" s="587"/>
      <c r="DG6" s="587"/>
      <c r="DH6" s="587"/>
      <c r="DI6" s="587"/>
      <c r="DJ6" s="587"/>
      <c r="DK6" s="587"/>
      <c r="DL6" s="587"/>
      <c r="DM6" s="587"/>
      <c r="DN6" s="587"/>
      <c r="DO6" s="587"/>
      <c r="DP6" s="588"/>
      <c r="DQ6" s="592">
        <v>182705</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3377</v>
      </c>
      <c r="S7" s="587"/>
      <c r="T7" s="587"/>
      <c r="U7" s="587"/>
      <c r="V7" s="587"/>
      <c r="W7" s="587"/>
      <c r="X7" s="587"/>
      <c r="Y7" s="588"/>
      <c r="Z7" s="639">
        <v>0</v>
      </c>
      <c r="AA7" s="639"/>
      <c r="AB7" s="639"/>
      <c r="AC7" s="639"/>
      <c r="AD7" s="640">
        <v>3377</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720198</v>
      </c>
      <c r="BH7" s="587"/>
      <c r="BI7" s="587"/>
      <c r="BJ7" s="587"/>
      <c r="BK7" s="587"/>
      <c r="BL7" s="587"/>
      <c r="BM7" s="587"/>
      <c r="BN7" s="588"/>
      <c r="BO7" s="639">
        <v>39.200000000000003</v>
      </c>
      <c r="BP7" s="639"/>
      <c r="BQ7" s="639"/>
      <c r="BR7" s="639"/>
      <c r="BS7" s="640">
        <v>9469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3872288</v>
      </c>
      <c r="CS7" s="587"/>
      <c r="CT7" s="587"/>
      <c r="CU7" s="587"/>
      <c r="CV7" s="587"/>
      <c r="CW7" s="587"/>
      <c r="CX7" s="587"/>
      <c r="CY7" s="588"/>
      <c r="CZ7" s="639">
        <v>18</v>
      </c>
      <c r="DA7" s="639"/>
      <c r="DB7" s="639"/>
      <c r="DC7" s="639"/>
      <c r="DD7" s="592">
        <v>204538</v>
      </c>
      <c r="DE7" s="587"/>
      <c r="DF7" s="587"/>
      <c r="DG7" s="587"/>
      <c r="DH7" s="587"/>
      <c r="DI7" s="587"/>
      <c r="DJ7" s="587"/>
      <c r="DK7" s="587"/>
      <c r="DL7" s="587"/>
      <c r="DM7" s="587"/>
      <c r="DN7" s="587"/>
      <c r="DO7" s="587"/>
      <c r="DP7" s="588"/>
      <c r="DQ7" s="592">
        <v>3346021</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4115</v>
      </c>
      <c r="S8" s="587"/>
      <c r="T8" s="587"/>
      <c r="U8" s="587"/>
      <c r="V8" s="587"/>
      <c r="W8" s="587"/>
      <c r="X8" s="587"/>
      <c r="Y8" s="588"/>
      <c r="Z8" s="639">
        <v>0</v>
      </c>
      <c r="AA8" s="639"/>
      <c r="AB8" s="639"/>
      <c r="AC8" s="639"/>
      <c r="AD8" s="640">
        <v>4115</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27548</v>
      </c>
      <c r="BH8" s="587"/>
      <c r="BI8" s="587"/>
      <c r="BJ8" s="587"/>
      <c r="BK8" s="587"/>
      <c r="BL8" s="587"/>
      <c r="BM8" s="587"/>
      <c r="BN8" s="588"/>
      <c r="BO8" s="639">
        <v>1.5</v>
      </c>
      <c r="BP8" s="639"/>
      <c r="BQ8" s="639"/>
      <c r="BR8" s="639"/>
      <c r="BS8" s="592" t="s">
        <v>113</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4524002</v>
      </c>
      <c r="CS8" s="587"/>
      <c r="CT8" s="587"/>
      <c r="CU8" s="587"/>
      <c r="CV8" s="587"/>
      <c r="CW8" s="587"/>
      <c r="CX8" s="587"/>
      <c r="CY8" s="588"/>
      <c r="CZ8" s="639">
        <v>21</v>
      </c>
      <c r="DA8" s="639"/>
      <c r="DB8" s="639"/>
      <c r="DC8" s="639"/>
      <c r="DD8" s="592">
        <v>56519</v>
      </c>
      <c r="DE8" s="587"/>
      <c r="DF8" s="587"/>
      <c r="DG8" s="587"/>
      <c r="DH8" s="587"/>
      <c r="DI8" s="587"/>
      <c r="DJ8" s="587"/>
      <c r="DK8" s="587"/>
      <c r="DL8" s="587"/>
      <c r="DM8" s="587"/>
      <c r="DN8" s="587"/>
      <c r="DO8" s="587"/>
      <c r="DP8" s="588"/>
      <c r="DQ8" s="592">
        <v>2611554</v>
      </c>
      <c r="DR8" s="587"/>
      <c r="DS8" s="587"/>
      <c r="DT8" s="587"/>
      <c r="DU8" s="587"/>
      <c r="DV8" s="587"/>
      <c r="DW8" s="587"/>
      <c r="DX8" s="587"/>
      <c r="DY8" s="587"/>
      <c r="DZ8" s="587"/>
      <c r="EA8" s="587"/>
      <c r="EB8" s="587"/>
      <c r="EC8" s="622"/>
    </row>
    <row r="9" spans="2:143" ht="11.25" customHeight="1" x14ac:dyDescent="0.15">
      <c r="B9" s="583" t="s">
        <v>222</v>
      </c>
      <c r="C9" s="584"/>
      <c r="D9" s="584"/>
      <c r="E9" s="584"/>
      <c r="F9" s="584"/>
      <c r="G9" s="584"/>
      <c r="H9" s="584"/>
      <c r="I9" s="584"/>
      <c r="J9" s="584"/>
      <c r="K9" s="584"/>
      <c r="L9" s="584"/>
      <c r="M9" s="584"/>
      <c r="N9" s="584"/>
      <c r="O9" s="584"/>
      <c r="P9" s="584"/>
      <c r="Q9" s="585"/>
      <c r="R9" s="586">
        <v>5405</v>
      </c>
      <c r="S9" s="587"/>
      <c r="T9" s="587"/>
      <c r="U9" s="587"/>
      <c r="V9" s="587"/>
      <c r="W9" s="587"/>
      <c r="X9" s="587"/>
      <c r="Y9" s="588"/>
      <c r="Z9" s="639">
        <v>0</v>
      </c>
      <c r="AA9" s="639"/>
      <c r="AB9" s="639"/>
      <c r="AC9" s="639"/>
      <c r="AD9" s="640">
        <v>5405</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578022</v>
      </c>
      <c r="BH9" s="587"/>
      <c r="BI9" s="587"/>
      <c r="BJ9" s="587"/>
      <c r="BK9" s="587"/>
      <c r="BL9" s="587"/>
      <c r="BM9" s="587"/>
      <c r="BN9" s="588"/>
      <c r="BO9" s="639">
        <v>31.5</v>
      </c>
      <c r="BP9" s="639"/>
      <c r="BQ9" s="639"/>
      <c r="BR9" s="639"/>
      <c r="BS9" s="592" t="s">
        <v>113</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1220133</v>
      </c>
      <c r="CS9" s="587"/>
      <c r="CT9" s="587"/>
      <c r="CU9" s="587"/>
      <c r="CV9" s="587"/>
      <c r="CW9" s="587"/>
      <c r="CX9" s="587"/>
      <c r="CY9" s="588"/>
      <c r="CZ9" s="639">
        <v>5.7</v>
      </c>
      <c r="DA9" s="639"/>
      <c r="DB9" s="639"/>
      <c r="DC9" s="639"/>
      <c r="DD9" s="592">
        <v>313132</v>
      </c>
      <c r="DE9" s="587"/>
      <c r="DF9" s="587"/>
      <c r="DG9" s="587"/>
      <c r="DH9" s="587"/>
      <c r="DI9" s="587"/>
      <c r="DJ9" s="587"/>
      <c r="DK9" s="587"/>
      <c r="DL9" s="587"/>
      <c r="DM9" s="587"/>
      <c r="DN9" s="587"/>
      <c r="DO9" s="587"/>
      <c r="DP9" s="588"/>
      <c r="DQ9" s="592">
        <v>938331</v>
      </c>
      <c r="DR9" s="587"/>
      <c r="DS9" s="587"/>
      <c r="DT9" s="587"/>
      <c r="DU9" s="587"/>
      <c r="DV9" s="587"/>
      <c r="DW9" s="587"/>
      <c r="DX9" s="587"/>
      <c r="DY9" s="587"/>
      <c r="DZ9" s="587"/>
      <c r="EA9" s="587"/>
      <c r="EB9" s="587"/>
      <c r="EC9" s="622"/>
    </row>
    <row r="10" spans="2:143" ht="11.25" customHeight="1" x14ac:dyDescent="0.15">
      <c r="B10" s="583" t="s">
        <v>225</v>
      </c>
      <c r="C10" s="584"/>
      <c r="D10" s="584"/>
      <c r="E10" s="584"/>
      <c r="F10" s="584"/>
      <c r="G10" s="584"/>
      <c r="H10" s="584"/>
      <c r="I10" s="584"/>
      <c r="J10" s="584"/>
      <c r="K10" s="584"/>
      <c r="L10" s="584"/>
      <c r="M10" s="584"/>
      <c r="N10" s="584"/>
      <c r="O10" s="584"/>
      <c r="P10" s="584"/>
      <c r="Q10" s="585"/>
      <c r="R10" s="586">
        <v>231048</v>
      </c>
      <c r="S10" s="587"/>
      <c r="T10" s="587"/>
      <c r="U10" s="587"/>
      <c r="V10" s="587"/>
      <c r="W10" s="587"/>
      <c r="X10" s="587"/>
      <c r="Y10" s="588"/>
      <c r="Z10" s="639">
        <v>1</v>
      </c>
      <c r="AA10" s="639"/>
      <c r="AB10" s="639"/>
      <c r="AC10" s="639"/>
      <c r="AD10" s="640">
        <v>231048</v>
      </c>
      <c r="AE10" s="640"/>
      <c r="AF10" s="640"/>
      <c r="AG10" s="640"/>
      <c r="AH10" s="640"/>
      <c r="AI10" s="640"/>
      <c r="AJ10" s="640"/>
      <c r="AK10" s="640"/>
      <c r="AL10" s="609">
        <v>2.2000000000000002</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56378</v>
      </c>
      <c r="BH10" s="587"/>
      <c r="BI10" s="587"/>
      <c r="BJ10" s="587"/>
      <c r="BK10" s="587"/>
      <c r="BL10" s="587"/>
      <c r="BM10" s="587"/>
      <c r="BN10" s="588"/>
      <c r="BO10" s="639">
        <v>3.1</v>
      </c>
      <c r="BP10" s="639"/>
      <c r="BQ10" s="639"/>
      <c r="BR10" s="639"/>
      <c r="BS10" s="592" t="s">
        <v>113</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78285</v>
      </c>
      <c r="CS10" s="587"/>
      <c r="CT10" s="587"/>
      <c r="CU10" s="587"/>
      <c r="CV10" s="587"/>
      <c r="CW10" s="587"/>
      <c r="CX10" s="587"/>
      <c r="CY10" s="588"/>
      <c r="CZ10" s="639">
        <v>0.4</v>
      </c>
      <c r="DA10" s="639"/>
      <c r="DB10" s="639"/>
      <c r="DC10" s="639"/>
      <c r="DD10" s="592" t="s">
        <v>113</v>
      </c>
      <c r="DE10" s="587"/>
      <c r="DF10" s="587"/>
      <c r="DG10" s="587"/>
      <c r="DH10" s="587"/>
      <c r="DI10" s="587"/>
      <c r="DJ10" s="587"/>
      <c r="DK10" s="587"/>
      <c r="DL10" s="587"/>
      <c r="DM10" s="587"/>
      <c r="DN10" s="587"/>
      <c r="DO10" s="587"/>
      <c r="DP10" s="588"/>
      <c r="DQ10" s="592">
        <v>7519</v>
      </c>
      <c r="DR10" s="587"/>
      <c r="DS10" s="587"/>
      <c r="DT10" s="587"/>
      <c r="DU10" s="587"/>
      <c r="DV10" s="587"/>
      <c r="DW10" s="587"/>
      <c r="DX10" s="587"/>
      <c r="DY10" s="587"/>
      <c r="DZ10" s="587"/>
      <c r="EA10" s="587"/>
      <c r="EB10" s="587"/>
      <c r="EC10" s="622"/>
    </row>
    <row r="11" spans="2:143" ht="11.25" customHeight="1" x14ac:dyDescent="0.15">
      <c r="B11" s="583" t="s">
        <v>228</v>
      </c>
      <c r="C11" s="584"/>
      <c r="D11" s="584"/>
      <c r="E11" s="584"/>
      <c r="F11" s="584"/>
      <c r="G11" s="584"/>
      <c r="H11" s="584"/>
      <c r="I11" s="584"/>
      <c r="J11" s="584"/>
      <c r="K11" s="584"/>
      <c r="L11" s="584"/>
      <c r="M11" s="584"/>
      <c r="N11" s="584"/>
      <c r="O11" s="584"/>
      <c r="P11" s="584"/>
      <c r="Q11" s="585"/>
      <c r="R11" s="586">
        <v>8967</v>
      </c>
      <c r="S11" s="587"/>
      <c r="T11" s="587"/>
      <c r="U11" s="587"/>
      <c r="V11" s="587"/>
      <c r="W11" s="587"/>
      <c r="X11" s="587"/>
      <c r="Y11" s="588"/>
      <c r="Z11" s="639">
        <v>0</v>
      </c>
      <c r="AA11" s="639"/>
      <c r="AB11" s="639"/>
      <c r="AC11" s="639"/>
      <c r="AD11" s="640">
        <v>8967</v>
      </c>
      <c r="AE11" s="640"/>
      <c r="AF11" s="640"/>
      <c r="AG11" s="640"/>
      <c r="AH11" s="640"/>
      <c r="AI11" s="640"/>
      <c r="AJ11" s="640"/>
      <c r="AK11" s="640"/>
      <c r="AL11" s="609">
        <v>0.1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58250</v>
      </c>
      <c r="BH11" s="587"/>
      <c r="BI11" s="587"/>
      <c r="BJ11" s="587"/>
      <c r="BK11" s="587"/>
      <c r="BL11" s="587"/>
      <c r="BM11" s="587"/>
      <c r="BN11" s="588"/>
      <c r="BO11" s="639">
        <v>3.2</v>
      </c>
      <c r="BP11" s="639"/>
      <c r="BQ11" s="639"/>
      <c r="BR11" s="639"/>
      <c r="BS11" s="592">
        <v>9469</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1689255</v>
      </c>
      <c r="CS11" s="587"/>
      <c r="CT11" s="587"/>
      <c r="CU11" s="587"/>
      <c r="CV11" s="587"/>
      <c r="CW11" s="587"/>
      <c r="CX11" s="587"/>
      <c r="CY11" s="588"/>
      <c r="CZ11" s="639">
        <v>7.8</v>
      </c>
      <c r="DA11" s="639"/>
      <c r="DB11" s="639"/>
      <c r="DC11" s="639"/>
      <c r="DD11" s="592">
        <v>489364</v>
      </c>
      <c r="DE11" s="587"/>
      <c r="DF11" s="587"/>
      <c r="DG11" s="587"/>
      <c r="DH11" s="587"/>
      <c r="DI11" s="587"/>
      <c r="DJ11" s="587"/>
      <c r="DK11" s="587"/>
      <c r="DL11" s="587"/>
      <c r="DM11" s="587"/>
      <c r="DN11" s="587"/>
      <c r="DO11" s="587"/>
      <c r="DP11" s="588"/>
      <c r="DQ11" s="592">
        <v>851848</v>
      </c>
      <c r="DR11" s="587"/>
      <c r="DS11" s="587"/>
      <c r="DT11" s="587"/>
      <c r="DU11" s="587"/>
      <c r="DV11" s="587"/>
      <c r="DW11" s="587"/>
      <c r="DX11" s="587"/>
      <c r="DY11" s="587"/>
      <c r="DZ11" s="587"/>
      <c r="EA11" s="587"/>
      <c r="EB11" s="587"/>
      <c r="EC11" s="622"/>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847030</v>
      </c>
      <c r="BH12" s="587"/>
      <c r="BI12" s="587"/>
      <c r="BJ12" s="587"/>
      <c r="BK12" s="587"/>
      <c r="BL12" s="587"/>
      <c r="BM12" s="587"/>
      <c r="BN12" s="588"/>
      <c r="BO12" s="639">
        <v>46.1</v>
      </c>
      <c r="BP12" s="639"/>
      <c r="BQ12" s="639"/>
      <c r="BR12" s="639"/>
      <c r="BS12" s="592" t="s">
        <v>113</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459239</v>
      </c>
      <c r="CS12" s="587"/>
      <c r="CT12" s="587"/>
      <c r="CU12" s="587"/>
      <c r="CV12" s="587"/>
      <c r="CW12" s="587"/>
      <c r="CX12" s="587"/>
      <c r="CY12" s="588"/>
      <c r="CZ12" s="639">
        <v>2.1</v>
      </c>
      <c r="DA12" s="639"/>
      <c r="DB12" s="639"/>
      <c r="DC12" s="639"/>
      <c r="DD12" s="592">
        <v>13742</v>
      </c>
      <c r="DE12" s="587"/>
      <c r="DF12" s="587"/>
      <c r="DG12" s="587"/>
      <c r="DH12" s="587"/>
      <c r="DI12" s="587"/>
      <c r="DJ12" s="587"/>
      <c r="DK12" s="587"/>
      <c r="DL12" s="587"/>
      <c r="DM12" s="587"/>
      <c r="DN12" s="587"/>
      <c r="DO12" s="587"/>
      <c r="DP12" s="588"/>
      <c r="DQ12" s="592">
        <v>331621</v>
      </c>
      <c r="DR12" s="587"/>
      <c r="DS12" s="587"/>
      <c r="DT12" s="587"/>
      <c r="DU12" s="587"/>
      <c r="DV12" s="587"/>
      <c r="DW12" s="587"/>
      <c r="DX12" s="587"/>
      <c r="DY12" s="587"/>
      <c r="DZ12" s="587"/>
      <c r="EA12" s="587"/>
      <c r="EB12" s="587"/>
      <c r="EC12" s="622"/>
    </row>
    <row r="13" spans="2:143" ht="11.25" customHeight="1" x14ac:dyDescent="0.15">
      <c r="B13" s="583" t="s">
        <v>234</v>
      </c>
      <c r="C13" s="584"/>
      <c r="D13" s="584"/>
      <c r="E13" s="584"/>
      <c r="F13" s="584"/>
      <c r="G13" s="584"/>
      <c r="H13" s="584"/>
      <c r="I13" s="584"/>
      <c r="J13" s="584"/>
      <c r="K13" s="584"/>
      <c r="L13" s="584"/>
      <c r="M13" s="584"/>
      <c r="N13" s="584"/>
      <c r="O13" s="584"/>
      <c r="P13" s="584"/>
      <c r="Q13" s="585"/>
      <c r="R13" s="586">
        <v>50907</v>
      </c>
      <c r="S13" s="587"/>
      <c r="T13" s="587"/>
      <c r="U13" s="587"/>
      <c r="V13" s="587"/>
      <c r="W13" s="587"/>
      <c r="X13" s="587"/>
      <c r="Y13" s="588"/>
      <c r="Z13" s="639">
        <v>0.2</v>
      </c>
      <c r="AA13" s="639"/>
      <c r="AB13" s="639"/>
      <c r="AC13" s="639"/>
      <c r="AD13" s="640">
        <v>50907</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833579</v>
      </c>
      <c r="BH13" s="587"/>
      <c r="BI13" s="587"/>
      <c r="BJ13" s="587"/>
      <c r="BK13" s="587"/>
      <c r="BL13" s="587"/>
      <c r="BM13" s="587"/>
      <c r="BN13" s="588"/>
      <c r="BO13" s="639">
        <v>45.4</v>
      </c>
      <c r="BP13" s="639"/>
      <c r="BQ13" s="639"/>
      <c r="BR13" s="639"/>
      <c r="BS13" s="592" t="s">
        <v>113</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1179032</v>
      </c>
      <c r="CS13" s="587"/>
      <c r="CT13" s="587"/>
      <c r="CU13" s="587"/>
      <c r="CV13" s="587"/>
      <c r="CW13" s="587"/>
      <c r="CX13" s="587"/>
      <c r="CY13" s="588"/>
      <c r="CZ13" s="639">
        <v>5.5</v>
      </c>
      <c r="DA13" s="639"/>
      <c r="DB13" s="639"/>
      <c r="DC13" s="639"/>
      <c r="DD13" s="592">
        <v>788263</v>
      </c>
      <c r="DE13" s="587"/>
      <c r="DF13" s="587"/>
      <c r="DG13" s="587"/>
      <c r="DH13" s="587"/>
      <c r="DI13" s="587"/>
      <c r="DJ13" s="587"/>
      <c r="DK13" s="587"/>
      <c r="DL13" s="587"/>
      <c r="DM13" s="587"/>
      <c r="DN13" s="587"/>
      <c r="DO13" s="587"/>
      <c r="DP13" s="588"/>
      <c r="DQ13" s="592">
        <v>660093</v>
      </c>
      <c r="DR13" s="587"/>
      <c r="DS13" s="587"/>
      <c r="DT13" s="587"/>
      <c r="DU13" s="587"/>
      <c r="DV13" s="587"/>
      <c r="DW13" s="587"/>
      <c r="DX13" s="587"/>
      <c r="DY13" s="587"/>
      <c r="DZ13" s="587"/>
      <c r="EA13" s="587"/>
      <c r="EB13" s="587"/>
      <c r="EC13" s="622"/>
    </row>
    <row r="14" spans="2:143" ht="11.25" customHeight="1" x14ac:dyDescent="0.15">
      <c r="B14" s="583" t="s">
        <v>237</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73375</v>
      </c>
      <c r="BH14" s="587"/>
      <c r="BI14" s="587"/>
      <c r="BJ14" s="587"/>
      <c r="BK14" s="587"/>
      <c r="BL14" s="587"/>
      <c r="BM14" s="587"/>
      <c r="BN14" s="588"/>
      <c r="BO14" s="639">
        <v>4</v>
      </c>
      <c r="BP14" s="639"/>
      <c r="BQ14" s="639"/>
      <c r="BR14" s="639"/>
      <c r="BS14" s="592" t="s">
        <v>113</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1085983</v>
      </c>
      <c r="CS14" s="587"/>
      <c r="CT14" s="587"/>
      <c r="CU14" s="587"/>
      <c r="CV14" s="587"/>
      <c r="CW14" s="587"/>
      <c r="CX14" s="587"/>
      <c r="CY14" s="588"/>
      <c r="CZ14" s="639">
        <v>5</v>
      </c>
      <c r="DA14" s="639"/>
      <c r="DB14" s="639"/>
      <c r="DC14" s="639"/>
      <c r="DD14" s="592">
        <v>573688</v>
      </c>
      <c r="DE14" s="587"/>
      <c r="DF14" s="587"/>
      <c r="DG14" s="587"/>
      <c r="DH14" s="587"/>
      <c r="DI14" s="587"/>
      <c r="DJ14" s="587"/>
      <c r="DK14" s="587"/>
      <c r="DL14" s="587"/>
      <c r="DM14" s="587"/>
      <c r="DN14" s="587"/>
      <c r="DO14" s="587"/>
      <c r="DP14" s="588"/>
      <c r="DQ14" s="592">
        <v>521213</v>
      </c>
      <c r="DR14" s="587"/>
      <c r="DS14" s="587"/>
      <c r="DT14" s="587"/>
      <c r="DU14" s="587"/>
      <c r="DV14" s="587"/>
      <c r="DW14" s="587"/>
      <c r="DX14" s="587"/>
      <c r="DY14" s="587"/>
      <c r="DZ14" s="587"/>
      <c r="EA14" s="587"/>
      <c r="EB14" s="587"/>
      <c r="EC14" s="622"/>
    </row>
    <row r="15" spans="2:143" ht="11.25" customHeight="1" x14ac:dyDescent="0.15">
      <c r="B15" s="583" t="s">
        <v>240</v>
      </c>
      <c r="C15" s="584"/>
      <c r="D15" s="584"/>
      <c r="E15" s="584"/>
      <c r="F15" s="584"/>
      <c r="G15" s="584"/>
      <c r="H15" s="584"/>
      <c r="I15" s="584"/>
      <c r="J15" s="584"/>
      <c r="K15" s="584"/>
      <c r="L15" s="584"/>
      <c r="M15" s="584"/>
      <c r="N15" s="584"/>
      <c r="O15" s="584"/>
      <c r="P15" s="584"/>
      <c r="Q15" s="585"/>
      <c r="R15" s="586">
        <v>3479</v>
      </c>
      <c r="S15" s="587"/>
      <c r="T15" s="587"/>
      <c r="U15" s="587"/>
      <c r="V15" s="587"/>
      <c r="W15" s="587"/>
      <c r="X15" s="587"/>
      <c r="Y15" s="588"/>
      <c r="Z15" s="639">
        <v>0</v>
      </c>
      <c r="AA15" s="639"/>
      <c r="AB15" s="639"/>
      <c r="AC15" s="639"/>
      <c r="AD15" s="640">
        <v>3479</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155818</v>
      </c>
      <c r="BH15" s="587"/>
      <c r="BI15" s="587"/>
      <c r="BJ15" s="587"/>
      <c r="BK15" s="587"/>
      <c r="BL15" s="587"/>
      <c r="BM15" s="587"/>
      <c r="BN15" s="588"/>
      <c r="BO15" s="639">
        <v>8.5</v>
      </c>
      <c r="BP15" s="639"/>
      <c r="BQ15" s="639"/>
      <c r="BR15" s="639"/>
      <c r="BS15" s="592" t="s">
        <v>113</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1330503</v>
      </c>
      <c r="CS15" s="587"/>
      <c r="CT15" s="587"/>
      <c r="CU15" s="587"/>
      <c r="CV15" s="587"/>
      <c r="CW15" s="587"/>
      <c r="CX15" s="587"/>
      <c r="CY15" s="588"/>
      <c r="CZ15" s="639">
        <v>6.2</v>
      </c>
      <c r="DA15" s="639"/>
      <c r="DB15" s="639"/>
      <c r="DC15" s="639"/>
      <c r="DD15" s="592">
        <v>167387</v>
      </c>
      <c r="DE15" s="587"/>
      <c r="DF15" s="587"/>
      <c r="DG15" s="587"/>
      <c r="DH15" s="587"/>
      <c r="DI15" s="587"/>
      <c r="DJ15" s="587"/>
      <c r="DK15" s="587"/>
      <c r="DL15" s="587"/>
      <c r="DM15" s="587"/>
      <c r="DN15" s="587"/>
      <c r="DO15" s="587"/>
      <c r="DP15" s="588"/>
      <c r="DQ15" s="592">
        <v>1055464</v>
      </c>
      <c r="DR15" s="587"/>
      <c r="DS15" s="587"/>
      <c r="DT15" s="587"/>
      <c r="DU15" s="587"/>
      <c r="DV15" s="587"/>
      <c r="DW15" s="587"/>
      <c r="DX15" s="587"/>
      <c r="DY15" s="587"/>
      <c r="DZ15" s="587"/>
      <c r="EA15" s="587"/>
      <c r="EB15" s="587"/>
      <c r="EC15" s="622"/>
    </row>
    <row r="16" spans="2:143" ht="11.25" customHeight="1" x14ac:dyDescent="0.15">
      <c r="B16" s="583" t="s">
        <v>243</v>
      </c>
      <c r="C16" s="584"/>
      <c r="D16" s="584"/>
      <c r="E16" s="584"/>
      <c r="F16" s="584"/>
      <c r="G16" s="584"/>
      <c r="H16" s="584"/>
      <c r="I16" s="584"/>
      <c r="J16" s="584"/>
      <c r="K16" s="584"/>
      <c r="L16" s="584"/>
      <c r="M16" s="584"/>
      <c r="N16" s="584"/>
      <c r="O16" s="584"/>
      <c r="P16" s="584"/>
      <c r="Q16" s="585"/>
      <c r="R16" s="586">
        <v>9193263</v>
      </c>
      <c r="S16" s="587"/>
      <c r="T16" s="587"/>
      <c r="U16" s="587"/>
      <c r="V16" s="587"/>
      <c r="W16" s="587"/>
      <c r="X16" s="587"/>
      <c r="Y16" s="588"/>
      <c r="Z16" s="639">
        <v>40.799999999999997</v>
      </c>
      <c r="AA16" s="639"/>
      <c r="AB16" s="639"/>
      <c r="AC16" s="639"/>
      <c r="AD16" s="640">
        <v>8157708</v>
      </c>
      <c r="AE16" s="640"/>
      <c r="AF16" s="640"/>
      <c r="AG16" s="640"/>
      <c r="AH16" s="640"/>
      <c r="AI16" s="640"/>
      <c r="AJ16" s="640"/>
      <c r="AK16" s="640"/>
      <c r="AL16" s="609">
        <v>77.2</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3459295</v>
      </c>
      <c r="CS16" s="587"/>
      <c r="CT16" s="587"/>
      <c r="CU16" s="587"/>
      <c r="CV16" s="587"/>
      <c r="CW16" s="587"/>
      <c r="CX16" s="587"/>
      <c r="CY16" s="588"/>
      <c r="CZ16" s="639">
        <v>16</v>
      </c>
      <c r="DA16" s="639"/>
      <c r="DB16" s="639"/>
      <c r="DC16" s="639"/>
      <c r="DD16" s="592" t="s">
        <v>113</v>
      </c>
      <c r="DE16" s="587"/>
      <c r="DF16" s="587"/>
      <c r="DG16" s="587"/>
      <c r="DH16" s="587"/>
      <c r="DI16" s="587"/>
      <c r="DJ16" s="587"/>
      <c r="DK16" s="587"/>
      <c r="DL16" s="587"/>
      <c r="DM16" s="587"/>
      <c r="DN16" s="587"/>
      <c r="DO16" s="587"/>
      <c r="DP16" s="588"/>
      <c r="DQ16" s="592">
        <v>428255</v>
      </c>
      <c r="DR16" s="587"/>
      <c r="DS16" s="587"/>
      <c r="DT16" s="587"/>
      <c r="DU16" s="587"/>
      <c r="DV16" s="587"/>
      <c r="DW16" s="587"/>
      <c r="DX16" s="587"/>
      <c r="DY16" s="587"/>
      <c r="DZ16" s="587"/>
      <c r="EA16" s="587"/>
      <c r="EB16" s="587"/>
      <c r="EC16" s="622"/>
    </row>
    <row r="17" spans="2:133" ht="11.25" customHeight="1" x14ac:dyDescent="0.15">
      <c r="B17" s="583" t="s">
        <v>246</v>
      </c>
      <c r="C17" s="584"/>
      <c r="D17" s="584"/>
      <c r="E17" s="584"/>
      <c r="F17" s="584"/>
      <c r="G17" s="584"/>
      <c r="H17" s="584"/>
      <c r="I17" s="584"/>
      <c r="J17" s="584"/>
      <c r="K17" s="584"/>
      <c r="L17" s="584"/>
      <c r="M17" s="584"/>
      <c r="N17" s="584"/>
      <c r="O17" s="584"/>
      <c r="P17" s="584"/>
      <c r="Q17" s="585"/>
      <c r="R17" s="586">
        <v>8157708</v>
      </c>
      <c r="S17" s="587"/>
      <c r="T17" s="587"/>
      <c r="U17" s="587"/>
      <c r="V17" s="587"/>
      <c r="W17" s="587"/>
      <c r="X17" s="587"/>
      <c r="Y17" s="588"/>
      <c r="Z17" s="639">
        <v>36.200000000000003</v>
      </c>
      <c r="AA17" s="639"/>
      <c r="AB17" s="639"/>
      <c r="AC17" s="639"/>
      <c r="AD17" s="640">
        <v>8157708</v>
      </c>
      <c r="AE17" s="640"/>
      <c r="AF17" s="640"/>
      <c r="AG17" s="640"/>
      <c r="AH17" s="640"/>
      <c r="AI17" s="640"/>
      <c r="AJ17" s="640"/>
      <c r="AK17" s="640"/>
      <c r="AL17" s="609">
        <v>77.2</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2472784</v>
      </c>
      <c r="CS17" s="587"/>
      <c r="CT17" s="587"/>
      <c r="CU17" s="587"/>
      <c r="CV17" s="587"/>
      <c r="CW17" s="587"/>
      <c r="CX17" s="587"/>
      <c r="CY17" s="588"/>
      <c r="CZ17" s="639">
        <v>11.5</v>
      </c>
      <c r="DA17" s="639"/>
      <c r="DB17" s="639"/>
      <c r="DC17" s="639"/>
      <c r="DD17" s="592" t="s">
        <v>113</v>
      </c>
      <c r="DE17" s="587"/>
      <c r="DF17" s="587"/>
      <c r="DG17" s="587"/>
      <c r="DH17" s="587"/>
      <c r="DI17" s="587"/>
      <c r="DJ17" s="587"/>
      <c r="DK17" s="587"/>
      <c r="DL17" s="587"/>
      <c r="DM17" s="587"/>
      <c r="DN17" s="587"/>
      <c r="DO17" s="587"/>
      <c r="DP17" s="588"/>
      <c r="DQ17" s="592">
        <v>2409820</v>
      </c>
      <c r="DR17" s="587"/>
      <c r="DS17" s="587"/>
      <c r="DT17" s="587"/>
      <c r="DU17" s="587"/>
      <c r="DV17" s="587"/>
      <c r="DW17" s="587"/>
      <c r="DX17" s="587"/>
      <c r="DY17" s="587"/>
      <c r="DZ17" s="587"/>
      <c r="EA17" s="587"/>
      <c r="EB17" s="587"/>
      <c r="EC17" s="622"/>
    </row>
    <row r="18" spans="2:133" ht="11.25" customHeight="1" x14ac:dyDescent="0.15">
      <c r="B18" s="583" t="s">
        <v>249</v>
      </c>
      <c r="C18" s="584"/>
      <c r="D18" s="584"/>
      <c r="E18" s="584"/>
      <c r="F18" s="584"/>
      <c r="G18" s="584"/>
      <c r="H18" s="584"/>
      <c r="I18" s="584"/>
      <c r="J18" s="584"/>
      <c r="K18" s="584"/>
      <c r="L18" s="584"/>
      <c r="M18" s="584"/>
      <c r="N18" s="584"/>
      <c r="O18" s="584"/>
      <c r="P18" s="584"/>
      <c r="Q18" s="585"/>
      <c r="R18" s="586">
        <v>1035550</v>
      </c>
      <c r="S18" s="587"/>
      <c r="T18" s="587"/>
      <c r="U18" s="587"/>
      <c r="V18" s="587"/>
      <c r="W18" s="587"/>
      <c r="X18" s="587"/>
      <c r="Y18" s="588"/>
      <c r="Z18" s="639">
        <v>4.5999999999999996</v>
      </c>
      <c r="AA18" s="639"/>
      <c r="AB18" s="639"/>
      <c r="AC18" s="639"/>
      <c r="AD18" s="640" t="s">
        <v>113</v>
      </c>
      <c r="AE18" s="640"/>
      <c r="AF18" s="640"/>
      <c r="AG18" s="640"/>
      <c r="AH18" s="640"/>
      <c r="AI18" s="640"/>
      <c r="AJ18" s="640"/>
      <c r="AK18" s="640"/>
      <c r="AL18" s="609" t="s">
        <v>113</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x14ac:dyDescent="0.15">
      <c r="B19" s="583" t="s">
        <v>252</v>
      </c>
      <c r="C19" s="584"/>
      <c r="D19" s="584"/>
      <c r="E19" s="584"/>
      <c r="F19" s="584"/>
      <c r="G19" s="584"/>
      <c r="H19" s="584"/>
      <c r="I19" s="584"/>
      <c r="J19" s="584"/>
      <c r="K19" s="584"/>
      <c r="L19" s="584"/>
      <c r="M19" s="584"/>
      <c r="N19" s="584"/>
      <c r="O19" s="584"/>
      <c r="P19" s="584"/>
      <c r="Q19" s="585"/>
      <c r="R19" s="586">
        <v>5</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41342</v>
      </c>
      <c r="BH19" s="587"/>
      <c r="BI19" s="587"/>
      <c r="BJ19" s="587"/>
      <c r="BK19" s="587"/>
      <c r="BL19" s="587"/>
      <c r="BM19" s="587"/>
      <c r="BN19" s="588"/>
      <c r="BO19" s="639">
        <v>2.2000000000000002</v>
      </c>
      <c r="BP19" s="639"/>
      <c r="BQ19" s="639"/>
      <c r="BR19" s="639"/>
      <c r="BS19" s="592" t="s">
        <v>113</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x14ac:dyDescent="0.15">
      <c r="B20" s="583" t="s">
        <v>255</v>
      </c>
      <c r="C20" s="584"/>
      <c r="D20" s="584"/>
      <c r="E20" s="584"/>
      <c r="F20" s="584"/>
      <c r="G20" s="584"/>
      <c r="H20" s="584"/>
      <c r="I20" s="584"/>
      <c r="J20" s="584"/>
      <c r="K20" s="584"/>
      <c r="L20" s="584"/>
      <c r="M20" s="584"/>
      <c r="N20" s="584"/>
      <c r="O20" s="584"/>
      <c r="P20" s="584"/>
      <c r="Q20" s="585"/>
      <c r="R20" s="586">
        <v>11612994</v>
      </c>
      <c r="S20" s="587"/>
      <c r="T20" s="587"/>
      <c r="U20" s="587"/>
      <c r="V20" s="587"/>
      <c r="W20" s="587"/>
      <c r="X20" s="587"/>
      <c r="Y20" s="588"/>
      <c r="Z20" s="639">
        <v>51.5</v>
      </c>
      <c r="AA20" s="639"/>
      <c r="AB20" s="639"/>
      <c r="AC20" s="639"/>
      <c r="AD20" s="640">
        <v>10557003</v>
      </c>
      <c r="AE20" s="640"/>
      <c r="AF20" s="640"/>
      <c r="AG20" s="640"/>
      <c r="AH20" s="640"/>
      <c r="AI20" s="640"/>
      <c r="AJ20" s="640"/>
      <c r="AK20" s="640"/>
      <c r="AL20" s="609">
        <v>99.9</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41342</v>
      </c>
      <c r="BH20" s="587"/>
      <c r="BI20" s="587"/>
      <c r="BJ20" s="587"/>
      <c r="BK20" s="587"/>
      <c r="BL20" s="587"/>
      <c r="BM20" s="587"/>
      <c r="BN20" s="588"/>
      <c r="BO20" s="639">
        <v>2.2000000000000002</v>
      </c>
      <c r="BP20" s="639"/>
      <c r="BQ20" s="639"/>
      <c r="BR20" s="639"/>
      <c r="BS20" s="592" t="s">
        <v>113</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21553504</v>
      </c>
      <c r="CS20" s="587"/>
      <c r="CT20" s="587"/>
      <c r="CU20" s="587"/>
      <c r="CV20" s="587"/>
      <c r="CW20" s="587"/>
      <c r="CX20" s="587"/>
      <c r="CY20" s="588"/>
      <c r="CZ20" s="639">
        <v>100</v>
      </c>
      <c r="DA20" s="639"/>
      <c r="DB20" s="639"/>
      <c r="DC20" s="639"/>
      <c r="DD20" s="592">
        <v>2606633</v>
      </c>
      <c r="DE20" s="587"/>
      <c r="DF20" s="587"/>
      <c r="DG20" s="587"/>
      <c r="DH20" s="587"/>
      <c r="DI20" s="587"/>
      <c r="DJ20" s="587"/>
      <c r="DK20" s="587"/>
      <c r="DL20" s="587"/>
      <c r="DM20" s="587"/>
      <c r="DN20" s="587"/>
      <c r="DO20" s="587"/>
      <c r="DP20" s="588"/>
      <c r="DQ20" s="592">
        <v>13344444</v>
      </c>
      <c r="DR20" s="587"/>
      <c r="DS20" s="587"/>
      <c r="DT20" s="587"/>
      <c r="DU20" s="587"/>
      <c r="DV20" s="587"/>
      <c r="DW20" s="587"/>
      <c r="DX20" s="587"/>
      <c r="DY20" s="587"/>
      <c r="DZ20" s="587"/>
      <c r="EA20" s="587"/>
      <c r="EB20" s="587"/>
      <c r="EC20" s="622"/>
    </row>
    <row r="21" spans="2:133" ht="11.25" customHeight="1" x14ac:dyDescent="0.15">
      <c r="B21" s="583" t="s">
        <v>258</v>
      </c>
      <c r="C21" s="584"/>
      <c r="D21" s="584"/>
      <c r="E21" s="584"/>
      <c r="F21" s="584"/>
      <c r="G21" s="584"/>
      <c r="H21" s="584"/>
      <c r="I21" s="584"/>
      <c r="J21" s="584"/>
      <c r="K21" s="584"/>
      <c r="L21" s="584"/>
      <c r="M21" s="584"/>
      <c r="N21" s="584"/>
      <c r="O21" s="584"/>
      <c r="P21" s="584"/>
      <c r="Q21" s="585"/>
      <c r="R21" s="586">
        <v>5455</v>
      </c>
      <c r="S21" s="587"/>
      <c r="T21" s="587"/>
      <c r="U21" s="587"/>
      <c r="V21" s="587"/>
      <c r="W21" s="587"/>
      <c r="X21" s="587"/>
      <c r="Y21" s="588"/>
      <c r="Z21" s="639">
        <v>0</v>
      </c>
      <c r="AA21" s="639"/>
      <c r="AB21" s="639"/>
      <c r="AC21" s="639"/>
      <c r="AD21" s="640">
        <v>5455</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20906</v>
      </c>
      <c r="BH21" s="587"/>
      <c r="BI21" s="587"/>
      <c r="BJ21" s="587"/>
      <c r="BK21" s="587"/>
      <c r="BL21" s="587"/>
      <c r="BM21" s="587"/>
      <c r="BN21" s="588"/>
      <c r="BO21" s="639">
        <v>1.1000000000000001</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260</v>
      </c>
      <c r="C22" s="584"/>
      <c r="D22" s="584"/>
      <c r="E22" s="584"/>
      <c r="F22" s="584"/>
      <c r="G22" s="584"/>
      <c r="H22" s="584"/>
      <c r="I22" s="584"/>
      <c r="J22" s="584"/>
      <c r="K22" s="584"/>
      <c r="L22" s="584"/>
      <c r="M22" s="584"/>
      <c r="N22" s="584"/>
      <c r="O22" s="584"/>
      <c r="P22" s="584"/>
      <c r="Q22" s="585"/>
      <c r="R22" s="586">
        <v>285787</v>
      </c>
      <c r="S22" s="587"/>
      <c r="T22" s="587"/>
      <c r="U22" s="587"/>
      <c r="V22" s="587"/>
      <c r="W22" s="587"/>
      <c r="X22" s="587"/>
      <c r="Y22" s="588"/>
      <c r="Z22" s="639">
        <v>1.3</v>
      </c>
      <c r="AA22" s="639"/>
      <c r="AB22" s="639"/>
      <c r="AC22" s="639"/>
      <c r="AD22" s="640" t="s">
        <v>113</v>
      </c>
      <c r="AE22" s="640"/>
      <c r="AF22" s="640"/>
      <c r="AG22" s="640"/>
      <c r="AH22" s="640"/>
      <c r="AI22" s="640"/>
      <c r="AJ22" s="640"/>
      <c r="AK22" s="640"/>
      <c r="AL22" s="609" t="s">
        <v>113</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436034</v>
      </c>
      <c r="S23" s="587"/>
      <c r="T23" s="587"/>
      <c r="U23" s="587"/>
      <c r="V23" s="587"/>
      <c r="W23" s="587"/>
      <c r="X23" s="587"/>
      <c r="Y23" s="588"/>
      <c r="Z23" s="639">
        <v>1.9</v>
      </c>
      <c r="AA23" s="639"/>
      <c r="AB23" s="639"/>
      <c r="AC23" s="639"/>
      <c r="AD23" s="640">
        <v>5503</v>
      </c>
      <c r="AE23" s="640"/>
      <c r="AF23" s="640"/>
      <c r="AG23" s="640"/>
      <c r="AH23" s="640"/>
      <c r="AI23" s="640"/>
      <c r="AJ23" s="640"/>
      <c r="AK23" s="640"/>
      <c r="AL23" s="609">
        <v>0.1</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20436</v>
      </c>
      <c r="BH23" s="587"/>
      <c r="BI23" s="587"/>
      <c r="BJ23" s="587"/>
      <c r="BK23" s="587"/>
      <c r="BL23" s="587"/>
      <c r="BM23" s="587"/>
      <c r="BN23" s="588"/>
      <c r="BO23" s="639">
        <v>1.1000000000000001</v>
      </c>
      <c r="BP23" s="639"/>
      <c r="BQ23" s="639"/>
      <c r="BR23" s="639"/>
      <c r="BS23" s="592" t="s">
        <v>113</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81222</v>
      </c>
      <c r="S24" s="587"/>
      <c r="T24" s="587"/>
      <c r="U24" s="587"/>
      <c r="V24" s="587"/>
      <c r="W24" s="587"/>
      <c r="X24" s="587"/>
      <c r="Y24" s="588"/>
      <c r="Z24" s="639">
        <v>0.4</v>
      </c>
      <c r="AA24" s="639"/>
      <c r="AB24" s="639"/>
      <c r="AC24" s="639"/>
      <c r="AD24" s="640" t="s">
        <v>113</v>
      </c>
      <c r="AE24" s="640"/>
      <c r="AF24" s="640"/>
      <c r="AG24" s="640"/>
      <c r="AH24" s="640"/>
      <c r="AI24" s="640"/>
      <c r="AJ24" s="640"/>
      <c r="AK24" s="640"/>
      <c r="AL24" s="609" t="s">
        <v>113</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8439690</v>
      </c>
      <c r="CS24" s="637"/>
      <c r="CT24" s="637"/>
      <c r="CU24" s="637"/>
      <c r="CV24" s="637"/>
      <c r="CW24" s="637"/>
      <c r="CX24" s="637"/>
      <c r="CY24" s="684"/>
      <c r="CZ24" s="688">
        <v>39.200000000000003</v>
      </c>
      <c r="DA24" s="689"/>
      <c r="DB24" s="689"/>
      <c r="DC24" s="690"/>
      <c r="DD24" s="683">
        <v>6689285</v>
      </c>
      <c r="DE24" s="637"/>
      <c r="DF24" s="637"/>
      <c r="DG24" s="637"/>
      <c r="DH24" s="637"/>
      <c r="DI24" s="637"/>
      <c r="DJ24" s="637"/>
      <c r="DK24" s="684"/>
      <c r="DL24" s="683">
        <v>6264073</v>
      </c>
      <c r="DM24" s="637"/>
      <c r="DN24" s="637"/>
      <c r="DO24" s="637"/>
      <c r="DP24" s="637"/>
      <c r="DQ24" s="637"/>
      <c r="DR24" s="637"/>
      <c r="DS24" s="637"/>
      <c r="DT24" s="637"/>
      <c r="DU24" s="637"/>
      <c r="DV24" s="684"/>
      <c r="DW24" s="685">
        <v>55.9</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2919664</v>
      </c>
      <c r="S25" s="587"/>
      <c r="T25" s="587"/>
      <c r="U25" s="587"/>
      <c r="V25" s="587"/>
      <c r="W25" s="587"/>
      <c r="X25" s="587"/>
      <c r="Y25" s="588"/>
      <c r="Z25" s="639">
        <v>13</v>
      </c>
      <c r="AA25" s="639"/>
      <c r="AB25" s="639"/>
      <c r="AC25" s="639"/>
      <c r="AD25" s="640" t="s">
        <v>113</v>
      </c>
      <c r="AE25" s="640"/>
      <c r="AF25" s="640"/>
      <c r="AG25" s="640"/>
      <c r="AH25" s="640"/>
      <c r="AI25" s="640"/>
      <c r="AJ25" s="640"/>
      <c r="AK25" s="640"/>
      <c r="AL25" s="609" t="s">
        <v>113</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3868565</v>
      </c>
      <c r="CS25" s="605"/>
      <c r="CT25" s="605"/>
      <c r="CU25" s="605"/>
      <c r="CV25" s="605"/>
      <c r="CW25" s="605"/>
      <c r="CX25" s="605"/>
      <c r="CY25" s="606"/>
      <c r="CZ25" s="589">
        <v>17.899999999999999</v>
      </c>
      <c r="DA25" s="607"/>
      <c r="DB25" s="607"/>
      <c r="DC25" s="608"/>
      <c r="DD25" s="592">
        <v>3684263</v>
      </c>
      <c r="DE25" s="605"/>
      <c r="DF25" s="605"/>
      <c r="DG25" s="605"/>
      <c r="DH25" s="605"/>
      <c r="DI25" s="605"/>
      <c r="DJ25" s="605"/>
      <c r="DK25" s="606"/>
      <c r="DL25" s="592">
        <v>3461275</v>
      </c>
      <c r="DM25" s="605"/>
      <c r="DN25" s="605"/>
      <c r="DO25" s="605"/>
      <c r="DP25" s="605"/>
      <c r="DQ25" s="605"/>
      <c r="DR25" s="605"/>
      <c r="DS25" s="605"/>
      <c r="DT25" s="605"/>
      <c r="DU25" s="605"/>
      <c r="DV25" s="606"/>
      <c r="DW25" s="609">
        <v>30.9</v>
      </c>
      <c r="DX25" s="610"/>
      <c r="DY25" s="610"/>
      <c r="DZ25" s="610"/>
      <c r="EA25" s="610"/>
      <c r="EB25" s="610"/>
      <c r="EC25" s="611"/>
    </row>
    <row r="26" spans="2:133" ht="11.25" customHeight="1" x14ac:dyDescent="0.15">
      <c r="B26" s="680" t="s">
        <v>276</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2224499</v>
      </c>
      <c r="CS26" s="587"/>
      <c r="CT26" s="587"/>
      <c r="CU26" s="587"/>
      <c r="CV26" s="587"/>
      <c r="CW26" s="587"/>
      <c r="CX26" s="587"/>
      <c r="CY26" s="588"/>
      <c r="CZ26" s="589">
        <v>10.3</v>
      </c>
      <c r="DA26" s="607"/>
      <c r="DB26" s="607"/>
      <c r="DC26" s="608"/>
      <c r="DD26" s="592">
        <v>2101862</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3824139</v>
      </c>
      <c r="S27" s="587"/>
      <c r="T27" s="587"/>
      <c r="U27" s="587"/>
      <c r="V27" s="587"/>
      <c r="W27" s="587"/>
      <c r="X27" s="587"/>
      <c r="Y27" s="588"/>
      <c r="Z27" s="639">
        <v>17</v>
      </c>
      <c r="AA27" s="639"/>
      <c r="AB27" s="639"/>
      <c r="AC27" s="639"/>
      <c r="AD27" s="640" t="s">
        <v>113</v>
      </c>
      <c r="AE27" s="640"/>
      <c r="AF27" s="640"/>
      <c r="AG27" s="640"/>
      <c r="AH27" s="640"/>
      <c r="AI27" s="640"/>
      <c r="AJ27" s="640"/>
      <c r="AK27" s="640"/>
      <c r="AL27" s="609" t="s">
        <v>113</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1837763</v>
      </c>
      <c r="BH27" s="587"/>
      <c r="BI27" s="587"/>
      <c r="BJ27" s="587"/>
      <c r="BK27" s="587"/>
      <c r="BL27" s="587"/>
      <c r="BM27" s="587"/>
      <c r="BN27" s="588"/>
      <c r="BO27" s="639">
        <v>100</v>
      </c>
      <c r="BP27" s="639"/>
      <c r="BQ27" s="639"/>
      <c r="BR27" s="639"/>
      <c r="BS27" s="592">
        <v>9469</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2098357</v>
      </c>
      <c r="CS27" s="605"/>
      <c r="CT27" s="605"/>
      <c r="CU27" s="605"/>
      <c r="CV27" s="605"/>
      <c r="CW27" s="605"/>
      <c r="CX27" s="605"/>
      <c r="CY27" s="606"/>
      <c r="CZ27" s="589">
        <v>9.6999999999999993</v>
      </c>
      <c r="DA27" s="607"/>
      <c r="DB27" s="607"/>
      <c r="DC27" s="608"/>
      <c r="DD27" s="592">
        <v>595218</v>
      </c>
      <c r="DE27" s="605"/>
      <c r="DF27" s="605"/>
      <c r="DG27" s="605"/>
      <c r="DH27" s="605"/>
      <c r="DI27" s="605"/>
      <c r="DJ27" s="605"/>
      <c r="DK27" s="606"/>
      <c r="DL27" s="592">
        <v>594381</v>
      </c>
      <c r="DM27" s="605"/>
      <c r="DN27" s="605"/>
      <c r="DO27" s="605"/>
      <c r="DP27" s="605"/>
      <c r="DQ27" s="605"/>
      <c r="DR27" s="605"/>
      <c r="DS27" s="605"/>
      <c r="DT27" s="605"/>
      <c r="DU27" s="605"/>
      <c r="DV27" s="606"/>
      <c r="DW27" s="609">
        <v>5.3</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76357</v>
      </c>
      <c r="S28" s="587"/>
      <c r="T28" s="587"/>
      <c r="U28" s="587"/>
      <c r="V28" s="587"/>
      <c r="W28" s="587"/>
      <c r="X28" s="587"/>
      <c r="Y28" s="588"/>
      <c r="Z28" s="639">
        <v>0.3</v>
      </c>
      <c r="AA28" s="639"/>
      <c r="AB28" s="639"/>
      <c r="AC28" s="639"/>
      <c r="AD28" s="640" t="s">
        <v>113</v>
      </c>
      <c r="AE28" s="640"/>
      <c r="AF28" s="640"/>
      <c r="AG28" s="640"/>
      <c r="AH28" s="640"/>
      <c r="AI28" s="640"/>
      <c r="AJ28" s="640"/>
      <c r="AK28" s="640"/>
      <c r="AL28" s="609" t="s">
        <v>113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2472768</v>
      </c>
      <c r="CS28" s="587"/>
      <c r="CT28" s="587"/>
      <c r="CU28" s="587"/>
      <c r="CV28" s="587"/>
      <c r="CW28" s="587"/>
      <c r="CX28" s="587"/>
      <c r="CY28" s="588"/>
      <c r="CZ28" s="589">
        <v>11.5</v>
      </c>
      <c r="DA28" s="607"/>
      <c r="DB28" s="607"/>
      <c r="DC28" s="608"/>
      <c r="DD28" s="592">
        <v>2409804</v>
      </c>
      <c r="DE28" s="587"/>
      <c r="DF28" s="587"/>
      <c r="DG28" s="587"/>
      <c r="DH28" s="587"/>
      <c r="DI28" s="587"/>
      <c r="DJ28" s="587"/>
      <c r="DK28" s="588"/>
      <c r="DL28" s="592">
        <v>2208417</v>
      </c>
      <c r="DM28" s="587"/>
      <c r="DN28" s="587"/>
      <c r="DO28" s="587"/>
      <c r="DP28" s="587"/>
      <c r="DQ28" s="587"/>
      <c r="DR28" s="587"/>
      <c r="DS28" s="587"/>
      <c r="DT28" s="587"/>
      <c r="DU28" s="587"/>
      <c r="DV28" s="588"/>
      <c r="DW28" s="609">
        <v>19.7</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11296</v>
      </c>
      <c r="S29" s="587"/>
      <c r="T29" s="587"/>
      <c r="U29" s="587"/>
      <c r="V29" s="587"/>
      <c r="W29" s="587"/>
      <c r="X29" s="587"/>
      <c r="Y29" s="588"/>
      <c r="Z29" s="639">
        <v>0.1</v>
      </c>
      <c r="AA29" s="639"/>
      <c r="AB29" s="639"/>
      <c r="AC29" s="639"/>
      <c r="AD29" s="640" t="s">
        <v>113</v>
      </c>
      <c r="AE29" s="640"/>
      <c r="AF29" s="640"/>
      <c r="AG29" s="640"/>
      <c r="AH29" s="640"/>
      <c r="AI29" s="640"/>
      <c r="AJ29" s="640"/>
      <c r="AK29" s="640"/>
      <c r="AL29" s="609" t="s">
        <v>113</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2472768</v>
      </c>
      <c r="CS29" s="605"/>
      <c r="CT29" s="605"/>
      <c r="CU29" s="605"/>
      <c r="CV29" s="605"/>
      <c r="CW29" s="605"/>
      <c r="CX29" s="605"/>
      <c r="CY29" s="606"/>
      <c r="CZ29" s="589">
        <v>11.5</v>
      </c>
      <c r="DA29" s="607"/>
      <c r="DB29" s="607"/>
      <c r="DC29" s="608"/>
      <c r="DD29" s="592">
        <v>2409804</v>
      </c>
      <c r="DE29" s="605"/>
      <c r="DF29" s="605"/>
      <c r="DG29" s="605"/>
      <c r="DH29" s="605"/>
      <c r="DI29" s="605"/>
      <c r="DJ29" s="605"/>
      <c r="DK29" s="606"/>
      <c r="DL29" s="592">
        <v>2208417</v>
      </c>
      <c r="DM29" s="605"/>
      <c r="DN29" s="605"/>
      <c r="DO29" s="605"/>
      <c r="DP29" s="605"/>
      <c r="DQ29" s="605"/>
      <c r="DR29" s="605"/>
      <c r="DS29" s="605"/>
      <c r="DT29" s="605"/>
      <c r="DU29" s="605"/>
      <c r="DV29" s="606"/>
      <c r="DW29" s="609">
        <v>19.7</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548278</v>
      </c>
      <c r="S30" s="587"/>
      <c r="T30" s="587"/>
      <c r="U30" s="587"/>
      <c r="V30" s="587"/>
      <c r="W30" s="587"/>
      <c r="X30" s="587"/>
      <c r="Y30" s="588"/>
      <c r="Z30" s="639">
        <v>2.4</v>
      </c>
      <c r="AA30" s="639"/>
      <c r="AB30" s="639"/>
      <c r="AC30" s="639"/>
      <c r="AD30" s="640" t="s">
        <v>113</v>
      </c>
      <c r="AE30" s="640"/>
      <c r="AF30" s="640"/>
      <c r="AG30" s="640"/>
      <c r="AH30" s="640"/>
      <c r="AI30" s="640"/>
      <c r="AJ30" s="640"/>
      <c r="AK30" s="640"/>
      <c r="AL30" s="609" t="s">
        <v>113</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96.8</v>
      </c>
      <c r="BH30" s="653"/>
      <c r="BI30" s="653"/>
      <c r="BJ30" s="653"/>
      <c r="BK30" s="653"/>
      <c r="BL30" s="653"/>
      <c r="BM30" s="654">
        <v>86.4</v>
      </c>
      <c r="BN30" s="653"/>
      <c r="BO30" s="653"/>
      <c r="BP30" s="653"/>
      <c r="BQ30" s="655"/>
      <c r="BR30" s="652">
        <v>96.7</v>
      </c>
      <c r="BS30" s="653"/>
      <c r="BT30" s="653"/>
      <c r="BU30" s="653"/>
      <c r="BV30" s="653"/>
      <c r="BW30" s="653"/>
      <c r="BX30" s="654">
        <v>86.3</v>
      </c>
      <c r="BY30" s="653"/>
      <c r="BZ30" s="653"/>
      <c r="CA30" s="653"/>
      <c r="CB30" s="655"/>
      <c r="CD30" s="658"/>
      <c r="CE30" s="659"/>
      <c r="CF30" s="623" t="s">
        <v>292</v>
      </c>
      <c r="CG30" s="620"/>
      <c r="CH30" s="620"/>
      <c r="CI30" s="620"/>
      <c r="CJ30" s="620"/>
      <c r="CK30" s="620"/>
      <c r="CL30" s="620"/>
      <c r="CM30" s="620"/>
      <c r="CN30" s="620"/>
      <c r="CO30" s="620"/>
      <c r="CP30" s="620"/>
      <c r="CQ30" s="621"/>
      <c r="CR30" s="586">
        <v>2240724</v>
      </c>
      <c r="CS30" s="587"/>
      <c r="CT30" s="587"/>
      <c r="CU30" s="587"/>
      <c r="CV30" s="587"/>
      <c r="CW30" s="587"/>
      <c r="CX30" s="587"/>
      <c r="CY30" s="588"/>
      <c r="CZ30" s="589">
        <v>10.4</v>
      </c>
      <c r="DA30" s="607"/>
      <c r="DB30" s="607"/>
      <c r="DC30" s="608"/>
      <c r="DD30" s="592">
        <v>2184865</v>
      </c>
      <c r="DE30" s="587"/>
      <c r="DF30" s="587"/>
      <c r="DG30" s="587"/>
      <c r="DH30" s="587"/>
      <c r="DI30" s="587"/>
      <c r="DJ30" s="587"/>
      <c r="DK30" s="588"/>
      <c r="DL30" s="592">
        <v>1983478</v>
      </c>
      <c r="DM30" s="587"/>
      <c r="DN30" s="587"/>
      <c r="DO30" s="587"/>
      <c r="DP30" s="587"/>
      <c r="DQ30" s="587"/>
      <c r="DR30" s="587"/>
      <c r="DS30" s="587"/>
      <c r="DT30" s="587"/>
      <c r="DU30" s="587"/>
      <c r="DV30" s="588"/>
      <c r="DW30" s="609">
        <v>17.7</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1061095</v>
      </c>
      <c r="S31" s="587"/>
      <c r="T31" s="587"/>
      <c r="U31" s="587"/>
      <c r="V31" s="587"/>
      <c r="W31" s="587"/>
      <c r="X31" s="587"/>
      <c r="Y31" s="588"/>
      <c r="Z31" s="639">
        <v>4.7</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97</v>
      </c>
      <c r="BH31" s="605"/>
      <c r="BI31" s="605"/>
      <c r="BJ31" s="605"/>
      <c r="BK31" s="605"/>
      <c r="BL31" s="605"/>
      <c r="BM31" s="641">
        <v>87.4</v>
      </c>
      <c r="BN31" s="651"/>
      <c r="BO31" s="651"/>
      <c r="BP31" s="651"/>
      <c r="BQ31" s="615"/>
      <c r="BR31" s="650">
        <v>96.7</v>
      </c>
      <c r="BS31" s="605"/>
      <c r="BT31" s="605"/>
      <c r="BU31" s="605"/>
      <c r="BV31" s="605"/>
      <c r="BW31" s="605"/>
      <c r="BX31" s="641">
        <v>87.7</v>
      </c>
      <c r="BY31" s="651"/>
      <c r="BZ31" s="651"/>
      <c r="CA31" s="651"/>
      <c r="CB31" s="615"/>
      <c r="CD31" s="658"/>
      <c r="CE31" s="659"/>
      <c r="CF31" s="623" t="s">
        <v>296</v>
      </c>
      <c r="CG31" s="620"/>
      <c r="CH31" s="620"/>
      <c r="CI31" s="620"/>
      <c r="CJ31" s="620"/>
      <c r="CK31" s="620"/>
      <c r="CL31" s="620"/>
      <c r="CM31" s="620"/>
      <c r="CN31" s="620"/>
      <c r="CO31" s="620"/>
      <c r="CP31" s="620"/>
      <c r="CQ31" s="621"/>
      <c r="CR31" s="586">
        <v>232044</v>
      </c>
      <c r="CS31" s="605"/>
      <c r="CT31" s="605"/>
      <c r="CU31" s="605"/>
      <c r="CV31" s="605"/>
      <c r="CW31" s="605"/>
      <c r="CX31" s="605"/>
      <c r="CY31" s="606"/>
      <c r="CZ31" s="589">
        <v>1.1000000000000001</v>
      </c>
      <c r="DA31" s="607"/>
      <c r="DB31" s="607"/>
      <c r="DC31" s="608"/>
      <c r="DD31" s="592">
        <v>224939</v>
      </c>
      <c r="DE31" s="605"/>
      <c r="DF31" s="605"/>
      <c r="DG31" s="605"/>
      <c r="DH31" s="605"/>
      <c r="DI31" s="605"/>
      <c r="DJ31" s="605"/>
      <c r="DK31" s="606"/>
      <c r="DL31" s="592">
        <v>224939</v>
      </c>
      <c r="DM31" s="605"/>
      <c r="DN31" s="605"/>
      <c r="DO31" s="605"/>
      <c r="DP31" s="605"/>
      <c r="DQ31" s="605"/>
      <c r="DR31" s="605"/>
      <c r="DS31" s="605"/>
      <c r="DT31" s="605"/>
      <c r="DU31" s="605"/>
      <c r="DV31" s="606"/>
      <c r="DW31" s="609">
        <v>2</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274342</v>
      </c>
      <c r="S32" s="587"/>
      <c r="T32" s="587"/>
      <c r="U32" s="587"/>
      <c r="V32" s="587"/>
      <c r="W32" s="587"/>
      <c r="X32" s="587"/>
      <c r="Y32" s="588"/>
      <c r="Z32" s="639">
        <v>1.2</v>
      </c>
      <c r="AA32" s="639"/>
      <c r="AB32" s="639"/>
      <c r="AC32" s="639"/>
      <c r="AD32" s="640">
        <v>382</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96.1</v>
      </c>
      <c r="BH32" s="571"/>
      <c r="BI32" s="571"/>
      <c r="BJ32" s="571"/>
      <c r="BK32" s="571"/>
      <c r="BL32" s="571"/>
      <c r="BM32" s="634">
        <v>83.1</v>
      </c>
      <c r="BN32" s="571"/>
      <c r="BO32" s="571"/>
      <c r="BP32" s="571"/>
      <c r="BQ32" s="628"/>
      <c r="BR32" s="649">
        <v>96.1</v>
      </c>
      <c r="BS32" s="571"/>
      <c r="BT32" s="571"/>
      <c r="BU32" s="571"/>
      <c r="BV32" s="571"/>
      <c r="BW32" s="571"/>
      <c r="BX32" s="634">
        <v>83.1</v>
      </c>
      <c r="BY32" s="571"/>
      <c r="BZ32" s="571"/>
      <c r="CA32" s="571"/>
      <c r="CB32" s="628"/>
      <c r="CD32" s="660"/>
      <c r="CE32" s="661"/>
      <c r="CF32" s="623" t="s">
        <v>299</v>
      </c>
      <c r="CG32" s="620"/>
      <c r="CH32" s="620"/>
      <c r="CI32" s="620"/>
      <c r="CJ32" s="620"/>
      <c r="CK32" s="620"/>
      <c r="CL32" s="620"/>
      <c r="CM32" s="620"/>
      <c r="CN32" s="620"/>
      <c r="CO32" s="620"/>
      <c r="CP32" s="620"/>
      <c r="CQ32" s="621"/>
      <c r="CR32" s="586" t="s">
        <v>113</v>
      </c>
      <c r="CS32" s="587"/>
      <c r="CT32" s="587"/>
      <c r="CU32" s="587"/>
      <c r="CV32" s="587"/>
      <c r="CW32" s="587"/>
      <c r="CX32" s="587"/>
      <c r="CY32" s="588"/>
      <c r="CZ32" s="589" t="s">
        <v>113</v>
      </c>
      <c r="DA32" s="607"/>
      <c r="DB32" s="607"/>
      <c r="DC32" s="608"/>
      <c r="DD32" s="592" t="s">
        <v>113</v>
      </c>
      <c r="DE32" s="587"/>
      <c r="DF32" s="587"/>
      <c r="DG32" s="587"/>
      <c r="DH32" s="587"/>
      <c r="DI32" s="587"/>
      <c r="DJ32" s="587"/>
      <c r="DK32" s="588"/>
      <c r="DL32" s="592" t="s">
        <v>113</v>
      </c>
      <c r="DM32" s="587"/>
      <c r="DN32" s="587"/>
      <c r="DO32" s="587"/>
      <c r="DP32" s="587"/>
      <c r="DQ32" s="587"/>
      <c r="DR32" s="587"/>
      <c r="DS32" s="587"/>
      <c r="DT32" s="587"/>
      <c r="DU32" s="587"/>
      <c r="DV32" s="588"/>
      <c r="DW32" s="609" t="s">
        <v>113</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1398493</v>
      </c>
      <c r="S33" s="587"/>
      <c r="T33" s="587"/>
      <c r="U33" s="587"/>
      <c r="V33" s="587"/>
      <c r="W33" s="587"/>
      <c r="X33" s="587"/>
      <c r="Y33" s="588"/>
      <c r="Z33" s="639">
        <v>6.2</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7047886</v>
      </c>
      <c r="CS33" s="605"/>
      <c r="CT33" s="605"/>
      <c r="CU33" s="605"/>
      <c r="CV33" s="605"/>
      <c r="CW33" s="605"/>
      <c r="CX33" s="605"/>
      <c r="CY33" s="606"/>
      <c r="CZ33" s="589">
        <v>32.700000000000003</v>
      </c>
      <c r="DA33" s="607"/>
      <c r="DB33" s="607"/>
      <c r="DC33" s="608"/>
      <c r="DD33" s="592">
        <v>5345118</v>
      </c>
      <c r="DE33" s="605"/>
      <c r="DF33" s="605"/>
      <c r="DG33" s="605"/>
      <c r="DH33" s="605"/>
      <c r="DI33" s="605"/>
      <c r="DJ33" s="605"/>
      <c r="DK33" s="606"/>
      <c r="DL33" s="592">
        <v>3526252</v>
      </c>
      <c r="DM33" s="605"/>
      <c r="DN33" s="605"/>
      <c r="DO33" s="605"/>
      <c r="DP33" s="605"/>
      <c r="DQ33" s="605"/>
      <c r="DR33" s="605"/>
      <c r="DS33" s="605"/>
      <c r="DT33" s="605"/>
      <c r="DU33" s="605"/>
      <c r="DV33" s="606"/>
      <c r="DW33" s="609">
        <v>31.5</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2539837</v>
      </c>
      <c r="CS34" s="587"/>
      <c r="CT34" s="587"/>
      <c r="CU34" s="587"/>
      <c r="CV34" s="587"/>
      <c r="CW34" s="587"/>
      <c r="CX34" s="587"/>
      <c r="CY34" s="588"/>
      <c r="CZ34" s="589">
        <v>11.8</v>
      </c>
      <c r="DA34" s="607"/>
      <c r="DB34" s="607"/>
      <c r="DC34" s="608"/>
      <c r="DD34" s="592">
        <v>1643473</v>
      </c>
      <c r="DE34" s="587"/>
      <c r="DF34" s="587"/>
      <c r="DG34" s="587"/>
      <c r="DH34" s="587"/>
      <c r="DI34" s="587"/>
      <c r="DJ34" s="587"/>
      <c r="DK34" s="588"/>
      <c r="DL34" s="592">
        <v>1476519</v>
      </c>
      <c r="DM34" s="587"/>
      <c r="DN34" s="587"/>
      <c r="DO34" s="587"/>
      <c r="DP34" s="587"/>
      <c r="DQ34" s="587"/>
      <c r="DR34" s="587"/>
      <c r="DS34" s="587"/>
      <c r="DT34" s="587"/>
      <c r="DU34" s="587"/>
      <c r="DV34" s="588"/>
      <c r="DW34" s="609">
        <v>13.2</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628893</v>
      </c>
      <c r="S35" s="587"/>
      <c r="T35" s="587"/>
      <c r="U35" s="587"/>
      <c r="V35" s="587"/>
      <c r="W35" s="587"/>
      <c r="X35" s="587"/>
      <c r="Y35" s="588"/>
      <c r="Z35" s="639">
        <v>2.8</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1797845</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36804</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106498</v>
      </c>
      <c r="CS35" s="605"/>
      <c r="CT35" s="605"/>
      <c r="CU35" s="605"/>
      <c r="CV35" s="605"/>
      <c r="CW35" s="605"/>
      <c r="CX35" s="605"/>
      <c r="CY35" s="606"/>
      <c r="CZ35" s="589">
        <v>0.5</v>
      </c>
      <c r="DA35" s="607"/>
      <c r="DB35" s="607"/>
      <c r="DC35" s="608"/>
      <c r="DD35" s="592">
        <v>73512</v>
      </c>
      <c r="DE35" s="605"/>
      <c r="DF35" s="605"/>
      <c r="DG35" s="605"/>
      <c r="DH35" s="605"/>
      <c r="DI35" s="605"/>
      <c r="DJ35" s="605"/>
      <c r="DK35" s="606"/>
      <c r="DL35" s="592">
        <v>73512</v>
      </c>
      <c r="DM35" s="605"/>
      <c r="DN35" s="605"/>
      <c r="DO35" s="605"/>
      <c r="DP35" s="605"/>
      <c r="DQ35" s="605"/>
      <c r="DR35" s="605"/>
      <c r="DS35" s="605"/>
      <c r="DT35" s="605"/>
      <c r="DU35" s="605"/>
      <c r="DV35" s="606"/>
      <c r="DW35" s="609">
        <v>0.7</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22535156</v>
      </c>
      <c r="S36" s="627"/>
      <c r="T36" s="627"/>
      <c r="U36" s="627"/>
      <c r="V36" s="627"/>
      <c r="W36" s="627"/>
      <c r="X36" s="627"/>
      <c r="Y36" s="630"/>
      <c r="Z36" s="631">
        <v>100</v>
      </c>
      <c r="AA36" s="631"/>
      <c r="AB36" s="631"/>
      <c r="AC36" s="631"/>
      <c r="AD36" s="632">
        <v>10568343</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123154</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-101418</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1279728</v>
      </c>
      <c r="CS36" s="587"/>
      <c r="CT36" s="587"/>
      <c r="CU36" s="587"/>
      <c r="CV36" s="587"/>
      <c r="CW36" s="587"/>
      <c r="CX36" s="587"/>
      <c r="CY36" s="588"/>
      <c r="CZ36" s="589">
        <v>5.9</v>
      </c>
      <c r="DA36" s="607"/>
      <c r="DB36" s="607"/>
      <c r="DC36" s="608"/>
      <c r="DD36" s="592">
        <v>727425</v>
      </c>
      <c r="DE36" s="587"/>
      <c r="DF36" s="587"/>
      <c r="DG36" s="587"/>
      <c r="DH36" s="587"/>
      <c r="DI36" s="587"/>
      <c r="DJ36" s="587"/>
      <c r="DK36" s="588"/>
      <c r="DL36" s="592">
        <v>651558</v>
      </c>
      <c r="DM36" s="587"/>
      <c r="DN36" s="587"/>
      <c r="DO36" s="587"/>
      <c r="DP36" s="587"/>
      <c r="DQ36" s="587"/>
      <c r="DR36" s="587"/>
      <c r="DS36" s="587"/>
      <c r="DT36" s="587"/>
      <c r="DU36" s="587"/>
      <c r="DV36" s="588"/>
      <c r="DW36" s="609">
        <v>5.8</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97321</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4297</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24152</v>
      </c>
      <c r="CS37" s="605"/>
      <c r="CT37" s="605"/>
      <c r="CU37" s="605"/>
      <c r="CV37" s="605"/>
      <c r="CW37" s="605"/>
      <c r="CX37" s="605"/>
      <c r="CY37" s="606"/>
      <c r="CZ37" s="589">
        <v>0.1</v>
      </c>
      <c r="DA37" s="607"/>
      <c r="DB37" s="607"/>
      <c r="DC37" s="608"/>
      <c r="DD37" s="592">
        <v>24152</v>
      </c>
      <c r="DE37" s="605"/>
      <c r="DF37" s="605"/>
      <c r="DG37" s="605"/>
      <c r="DH37" s="605"/>
      <c r="DI37" s="605"/>
      <c r="DJ37" s="605"/>
      <c r="DK37" s="606"/>
      <c r="DL37" s="592">
        <v>23316</v>
      </c>
      <c r="DM37" s="605"/>
      <c r="DN37" s="605"/>
      <c r="DO37" s="605"/>
      <c r="DP37" s="605"/>
      <c r="DQ37" s="605"/>
      <c r="DR37" s="605"/>
      <c r="DS37" s="605"/>
      <c r="DT37" s="605"/>
      <c r="DU37" s="605"/>
      <c r="DV37" s="606"/>
      <c r="DW37" s="609">
        <v>0.2</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v>62736</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7377</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1797545</v>
      </c>
      <c r="CS38" s="587"/>
      <c r="CT38" s="587"/>
      <c r="CU38" s="587"/>
      <c r="CV38" s="587"/>
      <c r="CW38" s="587"/>
      <c r="CX38" s="587"/>
      <c r="CY38" s="588"/>
      <c r="CZ38" s="589">
        <v>8.3000000000000007</v>
      </c>
      <c r="DA38" s="607"/>
      <c r="DB38" s="607"/>
      <c r="DC38" s="608"/>
      <c r="DD38" s="592">
        <v>1588029</v>
      </c>
      <c r="DE38" s="587"/>
      <c r="DF38" s="587"/>
      <c r="DG38" s="587"/>
      <c r="DH38" s="587"/>
      <c r="DI38" s="587"/>
      <c r="DJ38" s="587"/>
      <c r="DK38" s="588"/>
      <c r="DL38" s="592">
        <v>1324663</v>
      </c>
      <c r="DM38" s="587"/>
      <c r="DN38" s="587"/>
      <c r="DO38" s="587"/>
      <c r="DP38" s="587"/>
      <c r="DQ38" s="587"/>
      <c r="DR38" s="587"/>
      <c r="DS38" s="587"/>
      <c r="DT38" s="587"/>
      <c r="DU38" s="587"/>
      <c r="DV38" s="588"/>
      <c r="DW38" s="609">
        <v>11.8</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v>300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97</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1314278</v>
      </c>
      <c r="CS39" s="605"/>
      <c r="CT39" s="605"/>
      <c r="CU39" s="605"/>
      <c r="CV39" s="605"/>
      <c r="CW39" s="605"/>
      <c r="CX39" s="605"/>
      <c r="CY39" s="606"/>
      <c r="CZ39" s="589">
        <v>6.1</v>
      </c>
      <c r="DA39" s="607"/>
      <c r="DB39" s="607"/>
      <c r="DC39" s="608"/>
      <c r="DD39" s="592">
        <v>1302679</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354480</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115</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10000</v>
      </c>
      <c r="CS40" s="587"/>
      <c r="CT40" s="587"/>
      <c r="CU40" s="587"/>
      <c r="CV40" s="587"/>
      <c r="CW40" s="587"/>
      <c r="CX40" s="587"/>
      <c r="CY40" s="588"/>
      <c r="CZ40" s="589">
        <v>0</v>
      </c>
      <c r="DA40" s="607"/>
      <c r="DB40" s="607"/>
      <c r="DC40" s="608"/>
      <c r="DD40" s="592">
        <v>10000</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1159854</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346</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6065928</v>
      </c>
      <c r="CS42" s="587"/>
      <c r="CT42" s="587"/>
      <c r="CU42" s="587"/>
      <c r="CV42" s="587"/>
      <c r="CW42" s="587"/>
      <c r="CX42" s="587"/>
      <c r="CY42" s="588"/>
      <c r="CZ42" s="589">
        <v>28.1</v>
      </c>
      <c r="DA42" s="590"/>
      <c r="DB42" s="590"/>
      <c r="DC42" s="591"/>
      <c r="DD42" s="592">
        <v>1310041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110475</v>
      </c>
      <c r="CS43" s="605"/>
      <c r="CT43" s="605"/>
      <c r="CU43" s="605"/>
      <c r="CV43" s="605"/>
      <c r="CW43" s="605"/>
      <c r="CX43" s="605"/>
      <c r="CY43" s="606"/>
      <c r="CZ43" s="589">
        <v>0.5</v>
      </c>
      <c r="DA43" s="607"/>
      <c r="DB43" s="607"/>
      <c r="DC43" s="608"/>
      <c r="DD43" s="592">
        <v>110475</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287</v>
      </c>
      <c r="CE44" s="600"/>
      <c r="CF44" s="583" t="s">
        <v>337</v>
      </c>
      <c r="CG44" s="584"/>
      <c r="CH44" s="584"/>
      <c r="CI44" s="584"/>
      <c r="CJ44" s="584"/>
      <c r="CK44" s="584"/>
      <c r="CL44" s="584"/>
      <c r="CM44" s="584"/>
      <c r="CN44" s="584"/>
      <c r="CO44" s="584"/>
      <c r="CP44" s="584"/>
      <c r="CQ44" s="585"/>
      <c r="CR44" s="586">
        <v>2606633</v>
      </c>
      <c r="CS44" s="587"/>
      <c r="CT44" s="587"/>
      <c r="CU44" s="587"/>
      <c r="CV44" s="587"/>
      <c r="CW44" s="587"/>
      <c r="CX44" s="587"/>
      <c r="CY44" s="588"/>
      <c r="CZ44" s="589">
        <v>12.1</v>
      </c>
      <c r="DA44" s="590"/>
      <c r="DB44" s="590"/>
      <c r="DC44" s="591"/>
      <c r="DD44" s="592">
        <v>881786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877256</v>
      </c>
      <c r="CS45" s="605"/>
      <c r="CT45" s="605"/>
      <c r="CU45" s="605"/>
      <c r="CV45" s="605"/>
      <c r="CW45" s="605"/>
      <c r="CX45" s="605"/>
      <c r="CY45" s="606"/>
      <c r="CZ45" s="589">
        <v>4.0999999999999996</v>
      </c>
      <c r="DA45" s="607"/>
      <c r="DB45" s="607"/>
      <c r="DC45" s="608"/>
      <c r="DD45" s="592">
        <v>204103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1338934</v>
      </c>
      <c r="CS46" s="587"/>
      <c r="CT46" s="587"/>
      <c r="CU46" s="587"/>
      <c r="CV46" s="587"/>
      <c r="CW46" s="587"/>
      <c r="CX46" s="587"/>
      <c r="CY46" s="588"/>
      <c r="CZ46" s="589">
        <v>6.2</v>
      </c>
      <c r="DA46" s="590"/>
      <c r="DB46" s="590"/>
      <c r="DC46" s="591"/>
      <c r="DD46" s="592">
        <v>495158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v>3459295</v>
      </c>
      <c r="CS47" s="605"/>
      <c r="CT47" s="605"/>
      <c r="CU47" s="605"/>
      <c r="CV47" s="605"/>
      <c r="CW47" s="605"/>
      <c r="CX47" s="605"/>
      <c r="CY47" s="606"/>
      <c r="CZ47" s="589">
        <v>16</v>
      </c>
      <c r="DA47" s="607"/>
      <c r="DB47" s="607"/>
      <c r="DC47" s="608"/>
      <c r="DD47" s="592">
        <v>428255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342</v>
      </c>
      <c r="CE49" s="568"/>
      <c r="CF49" s="568"/>
      <c r="CG49" s="568"/>
      <c r="CH49" s="568"/>
      <c r="CI49" s="568"/>
      <c r="CJ49" s="568"/>
      <c r="CK49" s="568"/>
      <c r="CL49" s="568"/>
      <c r="CM49" s="568"/>
      <c r="CN49" s="568"/>
      <c r="CO49" s="568"/>
      <c r="CP49" s="568"/>
      <c r="CQ49" s="569"/>
      <c r="CR49" s="570">
        <v>21553504</v>
      </c>
      <c r="CS49" s="571"/>
      <c r="CT49" s="571"/>
      <c r="CU49" s="571"/>
      <c r="CV49" s="571"/>
      <c r="CW49" s="571"/>
      <c r="CX49" s="571"/>
      <c r="CY49" s="572"/>
      <c r="CZ49" s="573">
        <v>100</v>
      </c>
      <c r="DA49" s="574"/>
      <c r="DB49" s="574"/>
      <c r="DC49" s="575"/>
      <c r="DD49" s="576">
        <v>13344444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sheetData>
  <sheetProtection password="CC05" sheet="1" objects="1" scenarios="1"/>
  <mergeCells count="572">
    <mergeCell ref="B3:AO3"/>
    <mergeCell ref="AP3:CB3"/>
    <mergeCell ref="CD3:EC3"/>
    <mergeCell ref="B4:Q4"/>
    <mergeCell ref="R4:Y4"/>
    <mergeCell ref="Z4:AC4"/>
    <mergeCell ref="AD4:AK4"/>
    <mergeCell ref="AL4:AO4"/>
    <mergeCell ref="AP4:BF4"/>
    <mergeCell ref="BG4:BN4"/>
    <mergeCell ref="CR5:CY5"/>
    <mergeCell ref="DQ6:EC6"/>
    <mergeCell ref="BO6:BR6"/>
    <mergeCell ref="BS6:CB6"/>
    <mergeCell ref="DH1:DN1"/>
    <mergeCell ref="DP1:EC1"/>
    <mergeCell ref="BO4:BR4"/>
    <mergeCell ref="BS4:CB4"/>
    <mergeCell ref="CD4:EC4"/>
    <mergeCell ref="DD5:DP5"/>
    <mergeCell ref="DQ5:EC5"/>
    <mergeCell ref="B6:Q6"/>
    <mergeCell ref="R6:Y6"/>
    <mergeCell ref="Z6:AC6"/>
    <mergeCell ref="AD6:AK6"/>
    <mergeCell ref="AL6:AO6"/>
    <mergeCell ref="AP6:BF6"/>
    <mergeCell ref="BG6:BN6"/>
    <mergeCell ref="AP5:BF5"/>
    <mergeCell ref="B5:Q5"/>
    <mergeCell ref="R5:Y5"/>
    <mergeCell ref="Z5:AC5"/>
    <mergeCell ref="AD5:AK5"/>
    <mergeCell ref="AL5:AO5"/>
    <mergeCell ref="CZ5:DC5"/>
    <mergeCell ref="BG5:BN5"/>
    <mergeCell ref="BO5:BR5"/>
    <mergeCell ref="BS5:CB5"/>
    <mergeCell ref="CD5:CQ5"/>
    <mergeCell ref="DQ7:EC7"/>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BS8:CB8"/>
    <mergeCell ref="CD8:CQ8"/>
    <mergeCell ref="CR8:CY8"/>
    <mergeCell ref="DQ9:EC9"/>
    <mergeCell ref="BO9:BR9"/>
    <mergeCell ref="BS9:CB9"/>
    <mergeCell ref="CZ8:DC8"/>
    <mergeCell ref="DD8:DP8"/>
    <mergeCell ref="DQ8:EC8"/>
    <mergeCell ref="B9:Q9"/>
    <mergeCell ref="R9:Y9"/>
    <mergeCell ref="Z9:AC9"/>
    <mergeCell ref="AD9:AK9"/>
    <mergeCell ref="AL9:AO9"/>
    <mergeCell ref="AP9:BF9"/>
    <mergeCell ref="BG9:BN9"/>
    <mergeCell ref="BO10:BR10"/>
    <mergeCell ref="BS10:CB10"/>
    <mergeCell ref="B8:Q8"/>
    <mergeCell ref="R8:Y8"/>
    <mergeCell ref="Z8:AC8"/>
    <mergeCell ref="AD8:AK8"/>
    <mergeCell ref="AL8:AO8"/>
    <mergeCell ref="AP8:BF8"/>
    <mergeCell ref="BG8:BN8"/>
    <mergeCell ref="BO8:BR8"/>
    <mergeCell ref="CZ10:DC10"/>
    <mergeCell ref="DD10:DP10"/>
    <mergeCell ref="DQ10:EC10"/>
    <mergeCell ref="B10:Q10"/>
    <mergeCell ref="R10:Y10"/>
    <mergeCell ref="Z10:AC10"/>
    <mergeCell ref="AD10:AK10"/>
    <mergeCell ref="AL10:AO10"/>
    <mergeCell ref="AP10:BF10"/>
    <mergeCell ref="BG10:BN10"/>
    <mergeCell ref="CR11:CY11"/>
    <mergeCell ref="DQ12:EC12"/>
    <mergeCell ref="BO12:BR12"/>
    <mergeCell ref="BS12:CB12"/>
    <mergeCell ref="CD9:CQ9"/>
    <mergeCell ref="CR9:CY9"/>
    <mergeCell ref="CZ9:DC9"/>
    <mergeCell ref="DD9:DP9"/>
    <mergeCell ref="CD10:CQ10"/>
    <mergeCell ref="CR10:CY10"/>
    <mergeCell ref="DD11:DP11"/>
    <mergeCell ref="DQ11:EC11"/>
    <mergeCell ref="B12:Q12"/>
    <mergeCell ref="R12:Y12"/>
    <mergeCell ref="Z12:AC12"/>
    <mergeCell ref="AD12:AK12"/>
    <mergeCell ref="AL12:AO12"/>
    <mergeCell ref="AP12:BF12"/>
    <mergeCell ref="BG12:BN12"/>
    <mergeCell ref="AP11:BF11"/>
    <mergeCell ref="B11:Q11"/>
    <mergeCell ref="R11:Y11"/>
    <mergeCell ref="Z11:AC11"/>
    <mergeCell ref="AD11:AK11"/>
    <mergeCell ref="AL11:AO11"/>
    <mergeCell ref="CZ11:DC11"/>
    <mergeCell ref="BG11:BN11"/>
    <mergeCell ref="BO11:BR11"/>
    <mergeCell ref="BS11:CB11"/>
    <mergeCell ref="CD11:CQ11"/>
    <mergeCell ref="DQ13:EC13"/>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BO14:BR14"/>
    <mergeCell ref="BS14:CB14"/>
    <mergeCell ref="CD14:CQ14"/>
    <mergeCell ref="CR14:CY14"/>
    <mergeCell ref="DQ15:EC15"/>
    <mergeCell ref="BO15:BR15"/>
    <mergeCell ref="BS15:CB15"/>
    <mergeCell ref="CZ14:DC14"/>
    <mergeCell ref="DD14:DP14"/>
    <mergeCell ref="DQ14:EC14"/>
    <mergeCell ref="B15:Q15"/>
    <mergeCell ref="R15:Y15"/>
    <mergeCell ref="Z15:AC15"/>
    <mergeCell ref="AD15:AK15"/>
    <mergeCell ref="AL15:AO15"/>
    <mergeCell ref="AP15:BF15"/>
    <mergeCell ref="BG15:BN15"/>
    <mergeCell ref="BG16:BN16"/>
    <mergeCell ref="BO16:BR16"/>
    <mergeCell ref="BS16:CB16"/>
    <mergeCell ref="B14:Q14"/>
    <mergeCell ref="R14:Y14"/>
    <mergeCell ref="Z14:AC14"/>
    <mergeCell ref="AD14:AK14"/>
    <mergeCell ref="AL14:AO14"/>
    <mergeCell ref="AP14:BF14"/>
    <mergeCell ref="BG14:BN14"/>
    <mergeCell ref="CR16:CY16"/>
    <mergeCell ref="CZ16:DC16"/>
    <mergeCell ref="DD16:DP16"/>
    <mergeCell ref="DQ16:EC16"/>
    <mergeCell ref="B16:Q16"/>
    <mergeCell ref="R16:Y16"/>
    <mergeCell ref="Z16:AC16"/>
    <mergeCell ref="AD16:AK16"/>
    <mergeCell ref="AL16:AO16"/>
    <mergeCell ref="AP16:BF16"/>
    <mergeCell ref="CD17:CQ17"/>
    <mergeCell ref="CR17:CY17"/>
    <mergeCell ref="DQ18:EC18"/>
    <mergeCell ref="BO18:BR18"/>
    <mergeCell ref="BS18:CB18"/>
    <mergeCell ref="CD15:CQ15"/>
    <mergeCell ref="CR15:CY15"/>
    <mergeCell ref="CZ15:DC15"/>
    <mergeCell ref="DD15:DP15"/>
    <mergeCell ref="CD16:CQ16"/>
    <mergeCell ref="CZ17:DC17"/>
    <mergeCell ref="DD17:DP17"/>
    <mergeCell ref="DQ17:EC17"/>
    <mergeCell ref="B18:Q18"/>
    <mergeCell ref="R18:Y18"/>
    <mergeCell ref="Z18:AC18"/>
    <mergeCell ref="AD18:AK18"/>
    <mergeCell ref="AL18:AO18"/>
    <mergeCell ref="AP18:BF18"/>
    <mergeCell ref="BG18:BN18"/>
    <mergeCell ref="BS19:CB19"/>
    <mergeCell ref="B17:Q17"/>
    <mergeCell ref="R17:Y17"/>
    <mergeCell ref="Z17:AC17"/>
    <mergeCell ref="AD17:AK17"/>
    <mergeCell ref="AL17:AO17"/>
    <mergeCell ref="AP17:BF17"/>
    <mergeCell ref="BG17:BN17"/>
    <mergeCell ref="BO17:BR17"/>
    <mergeCell ref="BS17:CB17"/>
    <mergeCell ref="DD19:DP19"/>
    <mergeCell ref="DQ19:EC19"/>
    <mergeCell ref="B19:Q19"/>
    <mergeCell ref="R19:Y19"/>
    <mergeCell ref="Z19:AC19"/>
    <mergeCell ref="AD19:AK19"/>
    <mergeCell ref="AL19:AO19"/>
    <mergeCell ref="AP19:BF19"/>
    <mergeCell ref="BG19:BN19"/>
    <mergeCell ref="BO19:BR19"/>
    <mergeCell ref="DQ21:EC21"/>
    <mergeCell ref="BO21:BR21"/>
    <mergeCell ref="BS21:CB21"/>
    <mergeCell ref="CD18:CQ18"/>
    <mergeCell ref="CR18:CY18"/>
    <mergeCell ref="CZ18:DC18"/>
    <mergeCell ref="DD18:DP18"/>
    <mergeCell ref="CD19:CQ19"/>
    <mergeCell ref="CR19:CY19"/>
    <mergeCell ref="CZ19:DC19"/>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CD23:CQ23"/>
    <mergeCell ref="CR23:CY23"/>
    <mergeCell ref="CZ23:DC23"/>
    <mergeCell ref="DD23:DK23"/>
    <mergeCell ref="DL23:DV23"/>
    <mergeCell ref="B20:Q20"/>
    <mergeCell ref="R20:Y20"/>
    <mergeCell ref="Z20:AC20"/>
    <mergeCell ref="AD20:AK20"/>
    <mergeCell ref="AL20:AO20"/>
    <mergeCell ref="BO22:BR22"/>
    <mergeCell ref="BS22:CB22"/>
    <mergeCell ref="CD21:CQ21"/>
    <mergeCell ref="CR21:CY21"/>
    <mergeCell ref="CZ21:DC21"/>
    <mergeCell ref="DD21:DP21"/>
    <mergeCell ref="BG23:BN23"/>
    <mergeCell ref="BO23:BR23"/>
    <mergeCell ref="BS23:CB23"/>
    <mergeCell ref="B22:Q22"/>
    <mergeCell ref="R22:Y22"/>
    <mergeCell ref="Z22:AC22"/>
    <mergeCell ref="AD22:AK22"/>
    <mergeCell ref="AL22:AO22"/>
    <mergeCell ref="AP22:BF22"/>
    <mergeCell ref="BG22:BN22"/>
    <mergeCell ref="DW25:EC25"/>
    <mergeCell ref="BS25:CB25"/>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26:Q26"/>
    <mergeCell ref="BO25:BR25"/>
    <mergeCell ref="CD25:CQ25"/>
    <mergeCell ref="CR25:CY25"/>
    <mergeCell ref="CZ25:DC25"/>
    <mergeCell ref="DD25:DK25"/>
    <mergeCell ref="BS26:CB26"/>
    <mergeCell ref="CD26:CQ26"/>
    <mergeCell ref="CR26:CY26"/>
    <mergeCell ref="CZ26:DC26"/>
    <mergeCell ref="DD26:DK26"/>
    <mergeCell ref="DL26:DV26"/>
    <mergeCell ref="DL25:DV25"/>
    <mergeCell ref="DW27:EC27"/>
    <mergeCell ref="DW26:EC26"/>
    <mergeCell ref="B27:Q27"/>
    <mergeCell ref="R27:Y27"/>
    <mergeCell ref="Z27:AC27"/>
    <mergeCell ref="AD27:AK27"/>
    <mergeCell ref="AL27:AO27"/>
    <mergeCell ref="AP27:BF27"/>
    <mergeCell ref="BG27:BN27"/>
    <mergeCell ref="BO26:BR26"/>
    <mergeCell ref="DD28:DK28"/>
    <mergeCell ref="DL28:DV28"/>
    <mergeCell ref="CD27:CQ27"/>
    <mergeCell ref="CR27:CY27"/>
    <mergeCell ref="CZ27:DC27"/>
    <mergeCell ref="DD27:DK27"/>
    <mergeCell ref="DL27:DV27"/>
    <mergeCell ref="BO27:BR27"/>
    <mergeCell ref="BS27:CB27"/>
    <mergeCell ref="DL29:DV29"/>
    <mergeCell ref="DW29:EC29"/>
    <mergeCell ref="CR29:CY29"/>
    <mergeCell ref="CZ29:DC29"/>
    <mergeCell ref="R26:Y26"/>
    <mergeCell ref="Z26:AC26"/>
    <mergeCell ref="AD26:AK26"/>
    <mergeCell ref="AL26:AO26"/>
    <mergeCell ref="AP26:BF26"/>
    <mergeCell ref="BG26:BN26"/>
    <mergeCell ref="B28:Q28"/>
    <mergeCell ref="R28:Y28"/>
    <mergeCell ref="Z28:AC28"/>
    <mergeCell ref="AD28:AK28"/>
    <mergeCell ref="AL28:AO28"/>
    <mergeCell ref="AP28:BF28"/>
    <mergeCell ref="BG28:BN28"/>
    <mergeCell ref="BO28:BR28"/>
    <mergeCell ref="BS28:CB28"/>
    <mergeCell ref="CD28:CQ28"/>
    <mergeCell ref="CR28:CY28"/>
    <mergeCell ref="CZ28:DC28"/>
    <mergeCell ref="AT30:AT32"/>
    <mergeCell ref="AX30:BF30"/>
    <mergeCell ref="DW28:EC28"/>
    <mergeCell ref="B29:Q29"/>
    <mergeCell ref="R29:Y29"/>
    <mergeCell ref="Z29:AC29"/>
    <mergeCell ref="AD29:AK29"/>
    <mergeCell ref="AL29:AO29"/>
    <mergeCell ref="AP29:BF29"/>
    <mergeCell ref="BG29:BQ29"/>
    <mergeCell ref="B30:Q30"/>
    <mergeCell ref="R30:Y30"/>
    <mergeCell ref="Z30:AC30"/>
    <mergeCell ref="AD30:AK30"/>
    <mergeCell ref="AL30:AO30"/>
    <mergeCell ref="AP30:AS32"/>
    <mergeCell ref="DD29:DK29"/>
    <mergeCell ref="CZ30:DC30"/>
    <mergeCell ref="DD30:DK30"/>
    <mergeCell ref="BR31:BW31"/>
    <mergeCell ref="BX31:CB31"/>
    <mergeCell ref="CF31:CQ31"/>
    <mergeCell ref="CR31:CY31"/>
    <mergeCell ref="CZ31:DC31"/>
    <mergeCell ref="DD31:DK31"/>
    <mergeCell ref="BR29:CB29"/>
    <mergeCell ref="BG30:BL30"/>
    <mergeCell ref="BM30:BQ30"/>
    <mergeCell ref="BR30:BW30"/>
    <mergeCell ref="BX30:CB30"/>
    <mergeCell ref="CF30:CQ30"/>
    <mergeCell ref="CR30:CY30"/>
    <mergeCell ref="CD29:CE32"/>
    <mergeCell ref="CF29:CQ29"/>
    <mergeCell ref="DL30:DV30"/>
    <mergeCell ref="DW30:EC30"/>
    <mergeCell ref="B31:Q31"/>
    <mergeCell ref="R31:Y31"/>
    <mergeCell ref="Z31:AC31"/>
    <mergeCell ref="AD31:AK31"/>
    <mergeCell ref="AL31:AO31"/>
    <mergeCell ref="AX31:BF31"/>
    <mergeCell ref="BG31:BL31"/>
    <mergeCell ref="BM31:BQ31"/>
    <mergeCell ref="CR33:CY33"/>
    <mergeCell ref="CZ33:DC33"/>
    <mergeCell ref="DD33:DK33"/>
    <mergeCell ref="DL33:DV33"/>
    <mergeCell ref="DL31:DV31"/>
    <mergeCell ref="DW31:EC31"/>
    <mergeCell ref="CZ32:DC32"/>
    <mergeCell ref="DD32:DK32"/>
    <mergeCell ref="BR32:BW32"/>
    <mergeCell ref="BX32:CB32"/>
    <mergeCell ref="CF32:CQ32"/>
    <mergeCell ref="CR32:CY32"/>
    <mergeCell ref="B32:Q32"/>
    <mergeCell ref="R32:Y32"/>
    <mergeCell ref="Z32:AC32"/>
    <mergeCell ref="AD32:AK32"/>
    <mergeCell ref="AL32:AO32"/>
    <mergeCell ref="AX32:BF32"/>
    <mergeCell ref="DL32:DV32"/>
    <mergeCell ref="DW32:EC32"/>
    <mergeCell ref="B33:Q33"/>
    <mergeCell ref="R33:Y33"/>
    <mergeCell ref="Z33:AC33"/>
    <mergeCell ref="AD33:AK33"/>
    <mergeCell ref="AL33:AO33"/>
    <mergeCell ref="CD33:CQ33"/>
    <mergeCell ref="BG32:BL32"/>
    <mergeCell ref="BM32:BQ32"/>
    <mergeCell ref="AQ34:BF34"/>
    <mergeCell ref="BG34:CB34"/>
    <mergeCell ref="CD34:CQ34"/>
    <mergeCell ref="CR34:CY34"/>
    <mergeCell ref="CZ34:DC34"/>
    <mergeCell ref="DD34:DK34"/>
    <mergeCell ref="B35:Q35"/>
    <mergeCell ref="R35:Y35"/>
    <mergeCell ref="Z35:AC35"/>
    <mergeCell ref="AD35:AK35"/>
    <mergeCell ref="AL35:AO35"/>
    <mergeCell ref="AQ35:AY35"/>
    <mergeCell ref="DD35:DK35"/>
    <mergeCell ref="DL35:DV35"/>
    <mergeCell ref="DW33:EC33"/>
    <mergeCell ref="B34:Q34"/>
    <mergeCell ref="R34:Y34"/>
    <mergeCell ref="Z34:AC34"/>
    <mergeCell ref="AD34:AK34"/>
    <mergeCell ref="AL34:AO34"/>
    <mergeCell ref="DL34:DV34"/>
    <mergeCell ref="DW34:EC34"/>
    <mergeCell ref="AZ36:BF36"/>
    <mergeCell ref="BG36:BU36"/>
    <mergeCell ref="BV36:CB36"/>
    <mergeCell ref="BV35:CB35"/>
    <mergeCell ref="CD35:CQ35"/>
    <mergeCell ref="CR35:CY35"/>
    <mergeCell ref="AZ35:BF35"/>
    <mergeCell ref="BG35:BU35"/>
    <mergeCell ref="B36:Q36"/>
    <mergeCell ref="R36:Y36"/>
    <mergeCell ref="Z36:AC36"/>
    <mergeCell ref="AD36:AK36"/>
    <mergeCell ref="AL36:AO36"/>
    <mergeCell ref="AQ36:AY36"/>
    <mergeCell ref="DW35:EC35"/>
    <mergeCell ref="CZ37:DC37"/>
    <mergeCell ref="DD37:DK37"/>
    <mergeCell ref="DL37:DV37"/>
    <mergeCell ref="DW37:EC37"/>
    <mergeCell ref="CZ38:DC38"/>
    <mergeCell ref="DD38:DK38"/>
    <mergeCell ref="DL38:DV38"/>
    <mergeCell ref="DW38:EC38"/>
    <mergeCell ref="CZ35:DC35"/>
    <mergeCell ref="DW39:EC39"/>
    <mergeCell ref="CD36:CQ36"/>
    <mergeCell ref="CR36:CY36"/>
    <mergeCell ref="CZ36:DC36"/>
    <mergeCell ref="DD36:DK36"/>
    <mergeCell ref="DL36:DV36"/>
    <mergeCell ref="DW36:EC36"/>
    <mergeCell ref="AQ37:AY37"/>
    <mergeCell ref="AZ37:BF37"/>
    <mergeCell ref="BG37:BU37"/>
    <mergeCell ref="BV37:CB37"/>
    <mergeCell ref="CD37:CQ37"/>
    <mergeCell ref="CR37:CY37"/>
    <mergeCell ref="DL40:DV40"/>
    <mergeCell ref="BV41:CB41"/>
    <mergeCell ref="CD41:CQ41"/>
    <mergeCell ref="AQ38:AY38"/>
    <mergeCell ref="AZ38:BF38"/>
    <mergeCell ref="BG38:BU38"/>
    <mergeCell ref="BV38:CB38"/>
    <mergeCell ref="CD38:CQ38"/>
    <mergeCell ref="CR38:CY38"/>
    <mergeCell ref="DL39:DV39"/>
    <mergeCell ref="DL41:DV41"/>
    <mergeCell ref="DW41:EC41"/>
    <mergeCell ref="AQ40:AY40"/>
    <mergeCell ref="AZ40:BF40"/>
    <mergeCell ref="BM40:BU40"/>
    <mergeCell ref="BV40:CB40"/>
    <mergeCell ref="CD40:CQ40"/>
    <mergeCell ref="CR40:CY40"/>
    <mergeCell ref="CZ40:DC40"/>
    <mergeCell ref="DD40:DK40"/>
    <mergeCell ref="AQ41:AY41"/>
    <mergeCell ref="AZ41:BF41"/>
    <mergeCell ref="BM41:BU41"/>
    <mergeCell ref="CR41:CY41"/>
    <mergeCell ref="CZ41:DC41"/>
    <mergeCell ref="DD41:DK41"/>
    <mergeCell ref="DW40:EC40"/>
    <mergeCell ref="AQ39:AY39"/>
    <mergeCell ref="AZ39:BF39"/>
    <mergeCell ref="BG39:BK41"/>
    <mergeCell ref="BM39:BU39"/>
    <mergeCell ref="BV39:CB39"/>
    <mergeCell ref="CD39:CQ39"/>
    <mergeCell ref="CR39:CY39"/>
    <mergeCell ref="CZ39:DC39"/>
    <mergeCell ref="DD39:DK39"/>
    <mergeCell ref="CD42:CQ42"/>
    <mergeCell ref="CR42:CY42"/>
    <mergeCell ref="CZ42:DC42"/>
    <mergeCell ref="DD42:DK42"/>
    <mergeCell ref="DL42:DV42"/>
    <mergeCell ref="CF46:CQ46"/>
    <mergeCell ref="CR46:CY46"/>
    <mergeCell ref="CZ46:DC46"/>
    <mergeCell ref="DD46:DK46"/>
    <mergeCell ref="DD45:DK45"/>
    <mergeCell ref="DL45:DV45"/>
    <mergeCell ref="DW45:EC45"/>
    <mergeCell ref="CF44:CQ44"/>
    <mergeCell ref="CR44:CY44"/>
    <mergeCell ref="CZ44:DC44"/>
    <mergeCell ref="DD44:DK44"/>
    <mergeCell ref="DL44:DV44"/>
    <mergeCell ref="CF45:CQ45"/>
    <mergeCell ref="CR45:CY45"/>
    <mergeCell ref="DW42:EC42"/>
    <mergeCell ref="CD43:CQ43"/>
    <mergeCell ref="CR43:CY43"/>
    <mergeCell ref="CZ43:DC43"/>
    <mergeCell ref="DD43:DK43"/>
    <mergeCell ref="DL43:DV43"/>
    <mergeCell ref="DW43:EC43"/>
    <mergeCell ref="CZ45:DC45"/>
    <mergeCell ref="CD44:CE48"/>
    <mergeCell ref="DL46:DV46"/>
    <mergeCell ref="DW46:EC46"/>
    <mergeCell ref="CF47:CQ47"/>
    <mergeCell ref="CR47:CY47"/>
    <mergeCell ref="CZ47:DC47"/>
    <mergeCell ref="DD47:DK47"/>
    <mergeCell ref="DL47:DV47"/>
    <mergeCell ref="DW47:EC47"/>
    <mergeCell ref="DW44:EC44"/>
    <mergeCell ref="CF48:CQ48"/>
    <mergeCell ref="CR48:CY48"/>
    <mergeCell ref="CZ48:DC48"/>
    <mergeCell ref="DD48:DK48"/>
    <mergeCell ref="DL48:DV48"/>
    <mergeCell ref="DW48:EC48"/>
    <mergeCell ref="CD49:CQ49"/>
    <mergeCell ref="CR49:CY49"/>
    <mergeCell ref="CZ49:DC49"/>
    <mergeCell ref="DD49:DK49"/>
    <mergeCell ref="DL49:DV49"/>
    <mergeCell ref="DW49:EC49"/>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365</v>
      </c>
      <c r="C7" s="1045"/>
      <c r="D7" s="1045"/>
      <c r="E7" s="1045"/>
      <c r="F7" s="1045"/>
      <c r="G7" s="1045"/>
      <c r="H7" s="1045"/>
      <c r="I7" s="1045"/>
      <c r="J7" s="1045"/>
      <c r="K7" s="1045"/>
      <c r="L7" s="1045"/>
      <c r="M7" s="1045"/>
      <c r="N7" s="1045"/>
      <c r="O7" s="1045"/>
      <c r="P7" s="1046"/>
      <c r="Q7" s="1098">
        <v>22395</v>
      </c>
      <c r="R7" s="1099"/>
      <c r="S7" s="1099"/>
      <c r="T7" s="1099"/>
      <c r="U7" s="1099"/>
      <c r="V7" s="1099">
        <v>21438</v>
      </c>
      <c r="W7" s="1099"/>
      <c r="X7" s="1099"/>
      <c r="Y7" s="1099"/>
      <c r="Z7" s="1099"/>
      <c r="AA7" s="1099">
        <v>957</v>
      </c>
      <c r="AB7" s="1099"/>
      <c r="AC7" s="1099"/>
      <c r="AD7" s="1099"/>
      <c r="AE7" s="1100"/>
      <c r="AF7" s="1101">
        <v>863</v>
      </c>
      <c r="AG7" s="1102"/>
      <c r="AH7" s="1102"/>
      <c r="AI7" s="1102"/>
      <c r="AJ7" s="1103"/>
      <c r="AK7" s="1085">
        <v>548</v>
      </c>
      <c r="AL7" s="1086"/>
      <c r="AM7" s="1086"/>
      <c r="AN7" s="1086"/>
      <c r="AO7" s="1086"/>
      <c r="AP7" s="1086">
        <v>17752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545</v>
      </c>
      <c r="BT7" s="1090"/>
      <c r="BU7" s="1090"/>
      <c r="BV7" s="1090"/>
      <c r="BW7" s="1090"/>
      <c r="BX7" s="1090"/>
      <c r="BY7" s="1090"/>
      <c r="BZ7" s="1090"/>
      <c r="CA7" s="1090"/>
      <c r="CB7" s="1090"/>
      <c r="CC7" s="1090"/>
      <c r="CD7" s="1090"/>
      <c r="CE7" s="1090"/>
      <c r="CF7" s="1090"/>
      <c r="CG7" s="1091"/>
      <c r="CH7" s="1082">
        <v>2</v>
      </c>
      <c r="CI7" s="1083"/>
      <c r="CJ7" s="1083"/>
      <c r="CK7" s="1083"/>
      <c r="CL7" s="1084"/>
      <c r="CM7" s="1082">
        <v>319</v>
      </c>
      <c r="CN7" s="1083"/>
      <c r="CO7" s="1083"/>
      <c r="CP7" s="1083"/>
      <c r="CQ7" s="1084"/>
      <c r="CR7" s="1082">
        <v>5</v>
      </c>
      <c r="CS7" s="1083"/>
      <c r="CT7" s="1083"/>
      <c r="CU7" s="1083"/>
      <c r="CV7" s="1084"/>
      <c r="CW7" s="1082" t="s">
        <v>540</v>
      </c>
      <c r="CX7" s="1083"/>
      <c r="CY7" s="1083"/>
      <c r="CZ7" s="1083"/>
      <c r="DA7" s="1084"/>
      <c r="DB7" s="1082" t="s">
        <v>540</v>
      </c>
      <c r="DC7" s="1083"/>
      <c r="DD7" s="1083"/>
      <c r="DE7" s="1083"/>
      <c r="DF7" s="1084"/>
      <c r="DG7" s="1082" t="s">
        <v>540</v>
      </c>
      <c r="DH7" s="1083"/>
      <c r="DI7" s="1083"/>
      <c r="DJ7" s="1083"/>
      <c r="DK7" s="1084"/>
      <c r="DL7" s="1082" t="s">
        <v>540</v>
      </c>
      <c r="DM7" s="1083"/>
      <c r="DN7" s="1083"/>
      <c r="DO7" s="1083"/>
      <c r="DP7" s="1084"/>
      <c r="DQ7" s="1082" t="s">
        <v>540</v>
      </c>
      <c r="DR7" s="1083"/>
      <c r="DS7" s="1083"/>
      <c r="DT7" s="1083"/>
      <c r="DU7" s="1084"/>
      <c r="DV7" s="1109"/>
      <c r="DW7" s="1110"/>
      <c r="DX7" s="1110"/>
      <c r="DY7" s="1110"/>
      <c r="DZ7" s="1111"/>
      <c r="EA7" s="205"/>
    </row>
    <row r="8" spans="1:131" s="206" customFormat="1" ht="26.25" customHeight="1" x14ac:dyDescent="0.15">
      <c r="A8" s="212">
        <v>2</v>
      </c>
      <c r="B8" s="1031" t="s">
        <v>366</v>
      </c>
      <c r="C8" s="1032"/>
      <c r="D8" s="1032"/>
      <c r="E8" s="1032"/>
      <c r="F8" s="1032"/>
      <c r="G8" s="1032"/>
      <c r="H8" s="1032"/>
      <c r="I8" s="1032"/>
      <c r="J8" s="1032"/>
      <c r="K8" s="1032"/>
      <c r="L8" s="1032"/>
      <c r="M8" s="1032"/>
      <c r="N8" s="1032"/>
      <c r="O8" s="1032"/>
      <c r="P8" s="1033"/>
      <c r="Q8" s="1037">
        <v>98</v>
      </c>
      <c r="R8" s="1038"/>
      <c r="S8" s="1038"/>
      <c r="T8" s="1038"/>
      <c r="U8" s="1038"/>
      <c r="V8" s="1038">
        <v>78</v>
      </c>
      <c r="W8" s="1038"/>
      <c r="X8" s="1038"/>
      <c r="Y8" s="1038"/>
      <c r="Z8" s="1038"/>
      <c r="AA8" s="1038">
        <v>20</v>
      </c>
      <c r="AB8" s="1038"/>
      <c r="AC8" s="1038"/>
      <c r="AD8" s="1038"/>
      <c r="AE8" s="1039"/>
      <c r="AF8" s="1013">
        <v>20</v>
      </c>
      <c r="AG8" s="1014"/>
      <c r="AH8" s="1014"/>
      <c r="AI8" s="1014"/>
      <c r="AJ8" s="1015"/>
      <c r="AK8" s="1080" t="s">
        <v>480</v>
      </c>
      <c r="AL8" s="1081"/>
      <c r="AM8" s="1081"/>
      <c r="AN8" s="1081"/>
      <c r="AO8" s="1081"/>
      <c r="AP8" s="1081" t="s">
        <v>480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546</v>
      </c>
      <c r="BT8" s="1009"/>
      <c r="BU8" s="1009"/>
      <c r="BV8" s="1009"/>
      <c r="BW8" s="1009"/>
      <c r="BX8" s="1009"/>
      <c r="BY8" s="1009"/>
      <c r="BZ8" s="1009"/>
      <c r="CA8" s="1009"/>
      <c r="CB8" s="1009"/>
      <c r="CC8" s="1009"/>
      <c r="CD8" s="1009"/>
      <c r="CE8" s="1009"/>
      <c r="CF8" s="1009"/>
      <c r="CG8" s="1010"/>
      <c r="CH8" s="983">
        <v>3</v>
      </c>
      <c r="CI8" s="984"/>
      <c r="CJ8" s="984"/>
      <c r="CK8" s="984"/>
      <c r="CL8" s="985"/>
      <c r="CM8" s="983">
        <v>6</v>
      </c>
      <c r="CN8" s="984"/>
      <c r="CO8" s="984"/>
      <c r="CP8" s="984"/>
      <c r="CQ8" s="985"/>
      <c r="CR8" s="983">
        <v>30</v>
      </c>
      <c r="CS8" s="984"/>
      <c r="CT8" s="984"/>
      <c r="CU8" s="984"/>
      <c r="CV8" s="985"/>
      <c r="CW8" s="983" t="s">
        <v>540</v>
      </c>
      <c r="CX8" s="984"/>
      <c r="CY8" s="984"/>
      <c r="CZ8" s="984"/>
      <c r="DA8" s="985"/>
      <c r="DB8" s="983" t="s">
        <v>540</v>
      </c>
      <c r="DC8" s="984"/>
      <c r="DD8" s="984"/>
      <c r="DE8" s="984"/>
      <c r="DF8" s="985"/>
      <c r="DG8" s="983" t="s">
        <v>540</v>
      </c>
      <c r="DH8" s="984"/>
      <c r="DI8" s="984"/>
      <c r="DJ8" s="984"/>
      <c r="DK8" s="985"/>
      <c r="DL8" s="983" t="s">
        <v>540</v>
      </c>
      <c r="DM8" s="984"/>
      <c r="DN8" s="984"/>
      <c r="DO8" s="984"/>
      <c r="DP8" s="985"/>
      <c r="DQ8" s="983" t="s">
        <v>540</v>
      </c>
      <c r="DR8" s="984"/>
      <c r="DS8" s="984"/>
      <c r="DT8" s="984"/>
      <c r="DU8" s="985"/>
      <c r="DV8" s="986"/>
      <c r="DW8" s="987"/>
      <c r="DX8" s="987"/>
      <c r="DY8" s="987"/>
      <c r="DZ8" s="988"/>
      <c r="EA8" s="205"/>
    </row>
    <row r="9" spans="1:131" s="206" customFormat="1" ht="26.25" customHeight="1" x14ac:dyDescent="0.15">
      <c r="A9" s="212">
        <v>3</v>
      </c>
      <c r="B9" s="1031" t="s">
        <v>367</v>
      </c>
      <c r="C9" s="1032"/>
      <c r="D9" s="1032"/>
      <c r="E9" s="1032"/>
      <c r="F9" s="1032"/>
      <c r="G9" s="1032"/>
      <c r="H9" s="1032"/>
      <c r="I9" s="1032"/>
      <c r="J9" s="1032"/>
      <c r="K9" s="1032"/>
      <c r="L9" s="1032"/>
      <c r="M9" s="1032"/>
      <c r="N9" s="1032"/>
      <c r="O9" s="1032"/>
      <c r="P9" s="1033"/>
      <c r="Q9" s="1037">
        <v>50</v>
      </c>
      <c r="R9" s="1038"/>
      <c r="S9" s="1038"/>
      <c r="T9" s="1038"/>
      <c r="U9" s="1038"/>
      <c r="V9" s="1038">
        <v>46</v>
      </c>
      <c r="W9" s="1038"/>
      <c r="X9" s="1038"/>
      <c r="Y9" s="1038"/>
      <c r="Z9" s="1038"/>
      <c r="AA9" s="1038">
        <v>4</v>
      </c>
      <c r="AB9" s="1038"/>
      <c r="AC9" s="1038"/>
      <c r="AD9" s="1038"/>
      <c r="AE9" s="1039"/>
      <c r="AF9" s="1013">
        <v>4</v>
      </c>
      <c r="AG9" s="1014"/>
      <c r="AH9" s="1014"/>
      <c r="AI9" s="1014"/>
      <c r="AJ9" s="1015"/>
      <c r="AK9" s="1080" t="s">
        <v>480</v>
      </c>
      <c r="AL9" s="1081"/>
      <c r="AM9" s="1081"/>
      <c r="AN9" s="1081"/>
      <c r="AO9" s="1081"/>
      <c r="AP9" s="1081" t="s">
        <v>480</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547</v>
      </c>
      <c r="BT9" s="1009"/>
      <c r="BU9" s="1009"/>
      <c r="BV9" s="1009"/>
      <c r="BW9" s="1009"/>
      <c r="BX9" s="1009"/>
      <c r="BY9" s="1009"/>
      <c r="BZ9" s="1009"/>
      <c r="CA9" s="1009"/>
      <c r="CB9" s="1009"/>
      <c r="CC9" s="1009"/>
      <c r="CD9" s="1009"/>
      <c r="CE9" s="1009"/>
      <c r="CF9" s="1009"/>
      <c r="CG9" s="1010"/>
      <c r="CH9" s="983" t="s">
        <v>548</v>
      </c>
      <c r="CI9" s="984"/>
      <c r="CJ9" s="984"/>
      <c r="CK9" s="984"/>
      <c r="CL9" s="985"/>
      <c r="CM9" s="983">
        <v>9</v>
      </c>
      <c r="CN9" s="984"/>
      <c r="CO9" s="984"/>
      <c r="CP9" s="984"/>
      <c r="CQ9" s="985"/>
      <c r="CR9" s="983">
        <v>10</v>
      </c>
      <c r="CS9" s="984"/>
      <c r="CT9" s="984"/>
      <c r="CU9" s="984"/>
      <c r="CV9" s="985"/>
      <c r="CW9" s="983" t="s">
        <v>540</v>
      </c>
      <c r="CX9" s="984"/>
      <c r="CY9" s="984"/>
      <c r="CZ9" s="984"/>
      <c r="DA9" s="985"/>
      <c r="DB9" s="983" t="s">
        <v>540</v>
      </c>
      <c r="DC9" s="984"/>
      <c r="DD9" s="984"/>
      <c r="DE9" s="984"/>
      <c r="DF9" s="985"/>
      <c r="DG9" s="983" t="s">
        <v>540</v>
      </c>
      <c r="DH9" s="984"/>
      <c r="DI9" s="984"/>
      <c r="DJ9" s="984"/>
      <c r="DK9" s="985"/>
      <c r="DL9" s="983" t="s">
        <v>540</v>
      </c>
      <c r="DM9" s="984"/>
      <c r="DN9" s="984"/>
      <c r="DO9" s="984"/>
      <c r="DP9" s="985"/>
      <c r="DQ9" s="983" t="s">
        <v>540</v>
      </c>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549</v>
      </c>
      <c r="BT10" s="1009"/>
      <c r="BU10" s="1009"/>
      <c r="BV10" s="1009"/>
      <c r="BW10" s="1009"/>
      <c r="BX10" s="1009"/>
      <c r="BY10" s="1009"/>
      <c r="BZ10" s="1009"/>
      <c r="CA10" s="1009"/>
      <c r="CB10" s="1009"/>
      <c r="CC10" s="1009"/>
      <c r="CD10" s="1009"/>
      <c r="CE10" s="1009"/>
      <c r="CF10" s="1009"/>
      <c r="CG10" s="1010"/>
      <c r="CH10" s="983">
        <v>6</v>
      </c>
      <c r="CI10" s="984"/>
      <c r="CJ10" s="984"/>
      <c r="CK10" s="984"/>
      <c r="CL10" s="985"/>
      <c r="CM10" s="983">
        <v>62</v>
      </c>
      <c r="CN10" s="984"/>
      <c r="CO10" s="984"/>
      <c r="CP10" s="984"/>
      <c r="CQ10" s="985"/>
      <c r="CR10" s="983">
        <v>30</v>
      </c>
      <c r="CS10" s="984"/>
      <c r="CT10" s="984"/>
      <c r="CU10" s="984"/>
      <c r="CV10" s="985"/>
      <c r="CW10" s="983" t="s">
        <v>540</v>
      </c>
      <c r="CX10" s="984"/>
      <c r="CY10" s="984"/>
      <c r="CZ10" s="984"/>
      <c r="DA10" s="985"/>
      <c r="DB10" s="983" t="s">
        <v>540</v>
      </c>
      <c r="DC10" s="984"/>
      <c r="DD10" s="984"/>
      <c r="DE10" s="984"/>
      <c r="DF10" s="985"/>
      <c r="DG10" s="983" t="s">
        <v>540</v>
      </c>
      <c r="DH10" s="984"/>
      <c r="DI10" s="984"/>
      <c r="DJ10" s="984"/>
      <c r="DK10" s="985"/>
      <c r="DL10" s="983" t="s">
        <v>540</v>
      </c>
      <c r="DM10" s="984"/>
      <c r="DN10" s="984"/>
      <c r="DO10" s="984"/>
      <c r="DP10" s="985"/>
      <c r="DQ10" s="983" t="s">
        <v>540</v>
      </c>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550</v>
      </c>
      <c r="BT11" s="1009"/>
      <c r="BU11" s="1009"/>
      <c r="BV11" s="1009"/>
      <c r="BW11" s="1009"/>
      <c r="BX11" s="1009"/>
      <c r="BY11" s="1009"/>
      <c r="BZ11" s="1009"/>
      <c r="CA11" s="1009"/>
      <c r="CB11" s="1009"/>
      <c r="CC11" s="1009"/>
      <c r="CD11" s="1009"/>
      <c r="CE11" s="1009"/>
      <c r="CF11" s="1009"/>
      <c r="CG11" s="1010"/>
      <c r="CH11" s="983">
        <v>-22</v>
      </c>
      <c r="CI11" s="984"/>
      <c r="CJ11" s="984"/>
      <c r="CK11" s="984"/>
      <c r="CL11" s="985"/>
      <c r="CM11" s="983">
        <v>2433</v>
      </c>
      <c r="CN11" s="984"/>
      <c r="CO11" s="984"/>
      <c r="CP11" s="984"/>
      <c r="CQ11" s="985"/>
      <c r="CR11" s="983">
        <v>18</v>
      </c>
      <c r="CS11" s="984"/>
      <c r="CT11" s="984"/>
      <c r="CU11" s="984"/>
      <c r="CV11" s="985"/>
      <c r="CW11" s="983">
        <v>118</v>
      </c>
      <c r="CX11" s="984"/>
      <c r="CY11" s="984"/>
      <c r="CZ11" s="984"/>
      <c r="DA11" s="985"/>
      <c r="DB11" s="983" t="s">
        <v>540</v>
      </c>
      <c r="DC11" s="984"/>
      <c r="DD11" s="984"/>
      <c r="DE11" s="984"/>
      <c r="DF11" s="985"/>
      <c r="DG11" s="983" t="s">
        <v>540</v>
      </c>
      <c r="DH11" s="984"/>
      <c r="DI11" s="984"/>
      <c r="DJ11" s="984"/>
      <c r="DK11" s="985"/>
      <c r="DL11" s="983" t="s">
        <v>540</v>
      </c>
      <c r="DM11" s="984"/>
      <c r="DN11" s="984"/>
      <c r="DO11" s="984"/>
      <c r="DP11" s="985"/>
      <c r="DQ11" s="983" t="s">
        <v>540</v>
      </c>
      <c r="DR11" s="984"/>
      <c r="DS11" s="984"/>
      <c r="DT11" s="984"/>
      <c r="DU11" s="985"/>
      <c r="DV11" s="986" t="s">
        <v>551</v>
      </c>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369</v>
      </c>
      <c r="B23" s="938" t="s">
        <v>370</v>
      </c>
      <c r="C23" s="939"/>
      <c r="D23" s="939"/>
      <c r="E23" s="939"/>
      <c r="F23" s="939"/>
      <c r="G23" s="939"/>
      <c r="H23" s="939"/>
      <c r="I23" s="939"/>
      <c r="J23" s="939"/>
      <c r="K23" s="939"/>
      <c r="L23" s="939"/>
      <c r="M23" s="939"/>
      <c r="N23" s="939"/>
      <c r="O23" s="939"/>
      <c r="P23" s="940"/>
      <c r="Q23" s="1062">
        <v>22543</v>
      </c>
      <c r="R23" s="1063"/>
      <c r="S23" s="1063"/>
      <c r="T23" s="1063"/>
      <c r="U23" s="1063"/>
      <c r="V23" s="1063">
        <v>21562</v>
      </c>
      <c r="W23" s="1063"/>
      <c r="X23" s="1063"/>
      <c r="Y23" s="1063"/>
      <c r="Z23" s="1063"/>
      <c r="AA23" s="1063">
        <v>982</v>
      </c>
      <c r="AB23" s="1063"/>
      <c r="AC23" s="1063"/>
      <c r="AD23" s="1063"/>
      <c r="AE23" s="1064"/>
      <c r="AF23" s="1065">
        <v>887</v>
      </c>
      <c r="AG23" s="1063"/>
      <c r="AH23" s="1063"/>
      <c r="AI23" s="1063"/>
      <c r="AJ23" s="1066"/>
      <c r="AK23" s="1067"/>
      <c r="AL23" s="1068"/>
      <c r="AM23" s="1068"/>
      <c r="AN23" s="1068"/>
      <c r="AO23" s="1068"/>
      <c r="AP23" s="1063">
        <v>17752</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348</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381</v>
      </c>
      <c r="C28" s="1045"/>
      <c r="D28" s="1045"/>
      <c r="E28" s="1045"/>
      <c r="F28" s="1045"/>
      <c r="G28" s="1045"/>
      <c r="H28" s="1045"/>
      <c r="I28" s="1045"/>
      <c r="J28" s="1045"/>
      <c r="K28" s="1045"/>
      <c r="L28" s="1045"/>
      <c r="M28" s="1045"/>
      <c r="N28" s="1045"/>
      <c r="O28" s="1045"/>
      <c r="P28" s="1046"/>
      <c r="Q28" s="1047">
        <v>3823</v>
      </c>
      <c r="R28" s="1048"/>
      <c r="S28" s="1048"/>
      <c r="T28" s="1048"/>
      <c r="U28" s="1048"/>
      <c r="V28" s="1048">
        <v>3786</v>
      </c>
      <c r="W28" s="1048"/>
      <c r="X28" s="1048"/>
      <c r="Y28" s="1048"/>
      <c r="Z28" s="1048"/>
      <c r="AA28" s="1048">
        <v>37</v>
      </c>
      <c r="AB28" s="1048"/>
      <c r="AC28" s="1048"/>
      <c r="AD28" s="1048"/>
      <c r="AE28" s="1049"/>
      <c r="AF28" s="1050">
        <v>37</v>
      </c>
      <c r="AG28" s="1048"/>
      <c r="AH28" s="1048"/>
      <c r="AI28" s="1048"/>
      <c r="AJ28" s="1051"/>
      <c r="AK28" s="1052">
        <v>354</v>
      </c>
      <c r="AL28" s="1040"/>
      <c r="AM28" s="1040"/>
      <c r="AN28" s="1040"/>
      <c r="AO28" s="1040"/>
      <c r="AP28" s="1040" t="s">
        <v>480</v>
      </c>
      <c r="AQ28" s="1040"/>
      <c r="AR28" s="1040"/>
      <c r="AS28" s="1040"/>
      <c r="AT28" s="1040"/>
      <c r="AU28" s="1040" t="s">
        <v>480</v>
      </c>
      <c r="AV28" s="1040"/>
      <c r="AW28" s="1040"/>
      <c r="AX28" s="1040"/>
      <c r="AY28" s="1040"/>
      <c r="AZ28" s="1041" t="s">
        <v>480</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382</v>
      </c>
      <c r="C29" s="1032"/>
      <c r="D29" s="1032"/>
      <c r="E29" s="1032"/>
      <c r="F29" s="1032"/>
      <c r="G29" s="1032"/>
      <c r="H29" s="1032"/>
      <c r="I29" s="1032"/>
      <c r="J29" s="1032"/>
      <c r="K29" s="1032"/>
      <c r="L29" s="1032"/>
      <c r="M29" s="1032"/>
      <c r="N29" s="1032"/>
      <c r="O29" s="1032"/>
      <c r="P29" s="1033"/>
      <c r="Q29" s="1037">
        <v>370</v>
      </c>
      <c r="R29" s="1038"/>
      <c r="S29" s="1038"/>
      <c r="T29" s="1038"/>
      <c r="U29" s="1038"/>
      <c r="V29" s="1038">
        <v>369</v>
      </c>
      <c r="W29" s="1038"/>
      <c r="X29" s="1038"/>
      <c r="Y29" s="1038"/>
      <c r="Z29" s="1038"/>
      <c r="AA29" s="1038">
        <v>1</v>
      </c>
      <c r="AB29" s="1038"/>
      <c r="AC29" s="1038"/>
      <c r="AD29" s="1038"/>
      <c r="AE29" s="1039"/>
      <c r="AF29" s="1013">
        <v>1</v>
      </c>
      <c r="AG29" s="1014"/>
      <c r="AH29" s="1014"/>
      <c r="AI29" s="1014"/>
      <c r="AJ29" s="1015"/>
      <c r="AK29" s="974">
        <v>144</v>
      </c>
      <c r="AL29" s="965"/>
      <c r="AM29" s="965"/>
      <c r="AN29" s="965"/>
      <c r="AO29" s="965"/>
      <c r="AP29" s="965" t="s">
        <v>480</v>
      </c>
      <c r="AQ29" s="965"/>
      <c r="AR29" s="965"/>
      <c r="AS29" s="965"/>
      <c r="AT29" s="965"/>
      <c r="AU29" s="965" t="s">
        <v>480</v>
      </c>
      <c r="AV29" s="965"/>
      <c r="AW29" s="965"/>
      <c r="AX29" s="965"/>
      <c r="AY29" s="965"/>
      <c r="AZ29" s="1036" t="s">
        <v>480</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383</v>
      </c>
      <c r="C30" s="1032"/>
      <c r="D30" s="1032"/>
      <c r="E30" s="1032"/>
      <c r="F30" s="1032"/>
      <c r="G30" s="1032"/>
      <c r="H30" s="1032"/>
      <c r="I30" s="1032"/>
      <c r="J30" s="1032"/>
      <c r="K30" s="1032"/>
      <c r="L30" s="1032"/>
      <c r="M30" s="1032"/>
      <c r="N30" s="1032"/>
      <c r="O30" s="1032"/>
      <c r="P30" s="1033"/>
      <c r="Q30" s="1037">
        <v>3416</v>
      </c>
      <c r="R30" s="1038"/>
      <c r="S30" s="1038"/>
      <c r="T30" s="1038"/>
      <c r="U30" s="1038"/>
      <c r="V30" s="1038">
        <v>3344</v>
      </c>
      <c r="W30" s="1038"/>
      <c r="X30" s="1038"/>
      <c r="Y30" s="1038"/>
      <c r="Z30" s="1038"/>
      <c r="AA30" s="1038">
        <v>72</v>
      </c>
      <c r="AB30" s="1038"/>
      <c r="AC30" s="1038"/>
      <c r="AD30" s="1038"/>
      <c r="AE30" s="1039"/>
      <c r="AF30" s="1013">
        <v>72</v>
      </c>
      <c r="AG30" s="1014"/>
      <c r="AH30" s="1014"/>
      <c r="AI30" s="1014"/>
      <c r="AJ30" s="1015"/>
      <c r="AK30" s="974">
        <v>495</v>
      </c>
      <c r="AL30" s="965"/>
      <c r="AM30" s="965"/>
      <c r="AN30" s="965"/>
      <c r="AO30" s="965"/>
      <c r="AP30" s="965" t="s">
        <v>480</v>
      </c>
      <c r="AQ30" s="965"/>
      <c r="AR30" s="965"/>
      <c r="AS30" s="965"/>
      <c r="AT30" s="965"/>
      <c r="AU30" s="965" t="s">
        <v>480</v>
      </c>
      <c r="AV30" s="965"/>
      <c r="AW30" s="965"/>
      <c r="AX30" s="965"/>
      <c r="AY30" s="965"/>
      <c r="AZ30" s="1036" t="s">
        <v>480</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384</v>
      </c>
      <c r="C31" s="1032"/>
      <c r="D31" s="1032"/>
      <c r="E31" s="1032"/>
      <c r="F31" s="1032"/>
      <c r="G31" s="1032"/>
      <c r="H31" s="1032"/>
      <c r="I31" s="1032"/>
      <c r="J31" s="1032"/>
      <c r="K31" s="1032"/>
      <c r="L31" s="1032"/>
      <c r="M31" s="1032"/>
      <c r="N31" s="1032"/>
      <c r="O31" s="1032"/>
      <c r="P31" s="1033"/>
      <c r="Q31" s="1037">
        <v>174</v>
      </c>
      <c r="R31" s="1038"/>
      <c r="S31" s="1038"/>
      <c r="T31" s="1038"/>
      <c r="U31" s="1038"/>
      <c r="V31" s="1038">
        <v>164</v>
      </c>
      <c r="W31" s="1038"/>
      <c r="X31" s="1038"/>
      <c r="Y31" s="1038"/>
      <c r="Z31" s="1038"/>
      <c r="AA31" s="1038">
        <v>11</v>
      </c>
      <c r="AB31" s="1038"/>
      <c r="AC31" s="1038"/>
      <c r="AD31" s="1038"/>
      <c r="AE31" s="1039"/>
      <c r="AF31" s="1013">
        <v>282</v>
      </c>
      <c r="AG31" s="1014"/>
      <c r="AH31" s="1014"/>
      <c r="AI31" s="1014"/>
      <c r="AJ31" s="1015"/>
      <c r="AK31" s="974">
        <v>0</v>
      </c>
      <c r="AL31" s="965"/>
      <c r="AM31" s="965"/>
      <c r="AN31" s="965"/>
      <c r="AO31" s="965"/>
      <c r="AP31" s="965">
        <v>336</v>
      </c>
      <c r="AQ31" s="965"/>
      <c r="AR31" s="965"/>
      <c r="AS31" s="965"/>
      <c r="AT31" s="965"/>
      <c r="AU31" s="965">
        <v>1</v>
      </c>
      <c r="AV31" s="965"/>
      <c r="AW31" s="965"/>
      <c r="AX31" s="965"/>
      <c r="AY31" s="965"/>
      <c r="AZ31" s="1036" t="s">
        <v>480</v>
      </c>
      <c r="BA31" s="1036"/>
      <c r="BB31" s="1036"/>
      <c r="BC31" s="1036"/>
      <c r="BD31" s="1036"/>
      <c r="BE31" s="1026" t="s">
        <v>385</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386</v>
      </c>
      <c r="C32" s="1032"/>
      <c r="D32" s="1032"/>
      <c r="E32" s="1032"/>
      <c r="F32" s="1032"/>
      <c r="G32" s="1032"/>
      <c r="H32" s="1032"/>
      <c r="I32" s="1032"/>
      <c r="J32" s="1032"/>
      <c r="K32" s="1032"/>
      <c r="L32" s="1032"/>
      <c r="M32" s="1032"/>
      <c r="N32" s="1032"/>
      <c r="O32" s="1032"/>
      <c r="P32" s="1033"/>
      <c r="Q32" s="1037">
        <v>241</v>
      </c>
      <c r="R32" s="1038"/>
      <c r="S32" s="1038"/>
      <c r="T32" s="1038"/>
      <c r="U32" s="1038"/>
      <c r="V32" s="1038">
        <v>241</v>
      </c>
      <c r="W32" s="1038"/>
      <c r="X32" s="1038"/>
      <c r="Y32" s="1038"/>
      <c r="Z32" s="1038"/>
      <c r="AA32" s="1038">
        <v>0</v>
      </c>
      <c r="AB32" s="1038"/>
      <c r="AC32" s="1038"/>
      <c r="AD32" s="1038"/>
      <c r="AE32" s="1039"/>
      <c r="AF32" s="1013">
        <v>0</v>
      </c>
      <c r="AG32" s="1014"/>
      <c r="AH32" s="1014"/>
      <c r="AI32" s="1014"/>
      <c r="AJ32" s="1015"/>
      <c r="AK32" s="974">
        <v>98</v>
      </c>
      <c r="AL32" s="965"/>
      <c r="AM32" s="965"/>
      <c r="AN32" s="965"/>
      <c r="AO32" s="965"/>
      <c r="AP32" s="965">
        <v>1061</v>
      </c>
      <c r="AQ32" s="965"/>
      <c r="AR32" s="965"/>
      <c r="AS32" s="965"/>
      <c r="AT32" s="965"/>
      <c r="AU32" s="965">
        <v>581</v>
      </c>
      <c r="AV32" s="965"/>
      <c r="AW32" s="965"/>
      <c r="AX32" s="965"/>
      <c r="AY32" s="965"/>
      <c r="AZ32" s="1036" t="s">
        <v>480</v>
      </c>
      <c r="BA32" s="1036"/>
      <c r="BB32" s="1036"/>
      <c r="BC32" s="1036"/>
      <c r="BD32" s="1036"/>
      <c r="BE32" s="1026" t="s">
        <v>387</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388</v>
      </c>
      <c r="C33" s="1032"/>
      <c r="D33" s="1032"/>
      <c r="E33" s="1032"/>
      <c r="F33" s="1032"/>
      <c r="G33" s="1032"/>
      <c r="H33" s="1032"/>
      <c r="I33" s="1032"/>
      <c r="J33" s="1032"/>
      <c r="K33" s="1032"/>
      <c r="L33" s="1032"/>
      <c r="M33" s="1032"/>
      <c r="N33" s="1032"/>
      <c r="O33" s="1032"/>
      <c r="P33" s="1033"/>
      <c r="Q33" s="1037">
        <v>108</v>
      </c>
      <c r="R33" s="1038"/>
      <c r="S33" s="1038"/>
      <c r="T33" s="1038"/>
      <c r="U33" s="1038"/>
      <c r="V33" s="1038">
        <v>108</v>
      </c>
      <c r="W33" s="1038"/>
      <c r="X33" s="1038"/>
      <c r="Y33" s="1038"/>
      <c r="Z33" s="1038"/>
      <c r="AA33" s="1038">
        <v>0</v>
      </c>
      <c r="AB33" s="1038"/>
      <c r="AC33" s="1038"/>
      <c r="AD33" s="1038"/>
      <c r="AE33" s="1039"/>
      <c r="AF33" s="1013">
        <v>0</v>
      </c>
      <c r="AG33" s="1014"/>
      <c r="AH33" s="1014"/>
      <c r="AI33" s="1014"/>
      <c r="AJ33" s="1015"/>
      <c r="AK33" s="974">
        <v>84</v>
      </c>
      <c r="AL33" s="965"/>
      <c r="AM33" s="965"/>
      <c r="AN33" s="965"/>
      <c r="AO33" s="965"/>
      <c r="AP33" s="965">
        <v>721</v>
      </c>
      <c r="AQ33" s="965"/>
      <c r="AR33" s="965"/>
      <c r="AS33" s="965"/>
      <c r="AT33" s="965"/>
      <c r="AU33" s="965">
        <v>721</v>
      </c>
      <c r="AV33" s="965"/>
      <c r="AW33" s="965"/>
      <c r="AX33" s="965"/>
      <c r="AY33" s="965"/>
      <c r="AZ33" s="1036" t="s">
        <v>480</v>
      </c>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389</v>
      </c>
      <c r="C34" s="1032"/>
      <c r="D34" s="1032"/>
      <c r="E34" s="1032"/>
      <c r="F34" s="1032"/>
      <c r="G34" s="1032"/>
      <c r="H34" s="1032"/>
      <c r="I34" s="1032"/>
      <c r="J34" s="1032"/>
      <c r="K34" s="1032"/>
      <c r="L34" s="1032"/>
      <c r="M34" s="1032"/>
      <c r="N34" s="1032"/>
      <c r="O34" s="1032"/>
      <c r="P34" s="1033"/>
      <c r="Q34" s="1037">
        <v>178</v>
      </c>
      <c r="R34" s="1038"/>
      <c r="S34" s="1038"/>
      <c r="T34" s="1038"/>
      <c r="U34" s="1038"/>
      <c r="V34" s="1038">
        <v>178</v>
      </c>
      <c r="W34" s="1038"/>
      <c r="X34" s="1038"/>
      <c r="Y34" s="1038"/>
      <c r="Z34" s="1038"/>
      <c r="AA34" s="1038">
        <v>0</v>
      </c>
      <c r="AB34" s="1038"/>
      <c r="AC34" s="1038"/>
      <c r="AD34" s="1038"/>
      <c r="AE34" s="1039"/>
      <c r="AF34" s="1013">
        <v>0</v>
      </c>
      <c r="AG34" s="1014"/>
      <c r="AH34" s="1014"/>
      <c r="AI34" s="1014"/>
      <c r="AJ34" s="1015"/>
      <c r="AK34" s="974">
        <v>46</v>
      </c>
      <c r="AL34" s="965"/>
      <c r="AM34" s="965"/>
      <c r="AN34" s="965"/>
      <c r="AO34" s="965"/>
      <c r="AP34" s="965">
        <v>387</v>
      </c>
      <c r="AQ34" s="965"/>
      <c r="AR34" s="965"/>
      <c r="AS34" s="965"/>
      <c r="AT34" s="965"/>
      <c r="AU34" s="965">
        <v>301</v>
      </c>
      <c r="AV34" s="965"/>
      <c r="AW34" s="965"/>
      <c r="AX34" s="965"/>
      <c r="AY34" s="965"/>
      <c r="AZ34" s="1036" t="s">
        <v>480</v>
      </c>
      <c r="BA34" s="1036"/>
      <c r="BB34" s="1036"/>
      <c r="BC34" s="1036"/>
      <c r="BD34" s="1036"/>
      <c r="BE34" s="1026" t="s">
        <v>387</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t="s">
        <v>390</v>
      </c>
      <c r="C35" s="1032"/>
      <c r="D35" s="1032"/>
      <c r="E35" s="1032"/>
      <c r="F35" s="1032"/>
      <c r="G35" s="1032"/>
      <c r="H35" s="1032"/>
      <c r="I35" s="1032"/>
      <c r="J35" s="1032"/>
      <c r="K35" s="1032"/>
      <c r="L35" s="1032"/>
      <c r="M35" s="1032"/>
      <c r="N35" s="1032"/>
      <c r="O35" s="1032"/>
      <c r="P35" s="1033"/>
      <c r="Q35" s="1037">
        <v>310</v>
      </c>
      <c r="R35" s="1038"/>
      <c r="S35" s="1038"/>
      <c r="T35" s="1038"/>
      <c r="U35" s="1038"/>
      <c r="V35" s="1038">
        <v>310</v>
      </c>
      <c r="W35" s="1038"/>
      <c r="X35" s="1038"/>
      <c r="Y35" s="1038"/>
      <c r="Z35" s="1038"/>
      <c r="AA35" s="1038">
        <v>0</v>
      </c>
      <c r="AB35" s="1038"/>
      <c r="AC35" s="1038"/>
      <c r="AD35" s="1038"/>
      <c r="AE35" s="1039"/>
      <c r="AF35" s="1013">
        <v>0</v>
      </c>
      <c r="AG35" s="1014"/>
      <c r="AH35" s="1014"/>
      <c r="AI35" s="1014"/>
      <c r="AJ35" s="1015"/>
      <c r="AK35" s="974">
        <v>63</v>
      </c>
      <c r="AL35" s="965"/>
      <c r="AM35" s="965"/>
      <c r="AN35" s="965"/>
      <c r="AO35" s="965"/>
      <c r="AP35" s="965">
        <v>239</v>
      </c>
      <c r="AQ35" s="965"/>
      <c r="AR35" s="965"/>
      <c r="AS35" s="965"/>
      <c r="AT35" s="965"/>
      <c r="AU35" s="965">
        <v>36</v>
      </c>
      <c r="AV35" s="965"/>
      <c r="AW35" s="965"/>
      <c r="AX35" s="965"/>
      <c r="AY35" s="965"/>
      <c r="AZ35" s="1036" t="s">
        <v>480</v>
      </c>
      <c r="BA35" s="1036"/>
      <c r="BB35" s="1036"/>
      <c r="BC35" s="1036"/>
      <c r="BD35" s="1036"/>
      <c r="BE35" s="1026" t="s">
        <v>387</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t="s">
        <v>391</v>
      </c>
      <c r="C36" s="1032"/>
      <c r="D36" s="1032"/>
      <c r="E36" s="1032"/>
      <c r="F36" s="1032"/>
      <c r="G36" s="1032"/>
      <c r="H36" s="1032"/>
      <c r="I36" s="1032"/>
      <c r="J36" s="1032"/>
      <c r="K36" s="1032"/>
      <c r="L36" s="1032"/>
      <c r="M36" s="1032"/>
      <c r="N36" s="1032"/>
      <c r="O36" s="1032"/>
      <c r="P36" s="1033"/>
      <c r="Q36" s="1037">
        <v>72</v>
      </c>
      <c r="R36" s="1038"/>
      <c r="S36" s="1038"/>
      <c r="T36" s="1038"/>
      <c r="U36" s="1038"/>
      <c r="V36" s="1038">
        <v>67</v>
      </c>
      <c r="W36" s="1038"/>
      <c r="X36" s="1038"/>
      <c r="Y36" s="1038"/>
      <c r="Z36" s="1038"/>
      <c r="AA36" s="1038">
        <v>6</v>
      </c>
      <c r="AB36" s="1038"/>
      <c r="AC36" s="1038"/>
      <c r="AD36" s="1038"/>
      <c r="AE36" s="1039"/>
      <c r="AF36" s="1013">
        <v>6</v>
      </c>
      <c r="AG36" s="1014"/>
      <c r="AH36" s="1014"/>
      <c r="AI36" s="1014"/>
      <c r="AJ36" s="1015"/>
      <c r="AK36" s="974">
        <v>0</v>
      </c>
      <c r="AL36" s="965"/>
      <c r="AM36" s="965"/>
      <c r="AN36" s="965"/>
      <c r="AO36" s="965"/>
      <c r="AP36" s="965" t="s">
        <v>480</v>
      </c>
      <c r="AQ36" s="965"/>
      <c r="AR36" s="965"/>
      <c r="AS36" s="965"/>
      <c r="AT36" s="965"/>
      <c r="AU36" s="965" t="s">
        <v>480</v>
      </c>
      <c r="AV36" s="965"/>
      <c r="AW36" s="965"/>
      <c r="AX36" s="965"/>
      <c r="AY36" s="965"/>
      <c r="AZ36" s="1036" t="s">
        <v>480</v>
      </c>
      <c r="BA36" s="1036"/>
      <c r="BB36" s="1036"/>
      <c r="BC36" s="1036"/>
      <c r="BD36" s="1036"/>
      <c r="BE36" s="1026" t="s">
        <v>387</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392</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369</v>
      </c>
      <c r="B63" s="938" t="s">
        <v>393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397</v>
      </c>
      <c r="AG63" s="953"/>
      <c r="AH63" s="953"/>
      <c r="AI63" s="953"/>
      <c r="AJ63" s="1024"/>
      <c r="AK63" s="1025"/>
      <c r="AL63" s="957"/>
      <c r="AM63" s="957"/>
      <c r="AN63" s="957"/>
      <c r="AO63" s="957"/>
      <c r="AP63" s="953">
        <v>2744</v>
      </c>
      <c r="AQ63" s="953"/>
      <c r="AR63" s="953"/>
      <c r="AS63" s="953"/>
      <c r="AT63" s="953"/>
      <c r="AU63" s="953">
        <v>1639</v>
      </c>
      <c r="AV63" s="953"/>
      <c r="AW63" s="953"/>
      <c r="AX63" s="953"/>
      <c r="AY63" s="953"/>
      <c r="AZ63" s="1019"/>
      <c r="BA63" s="1019"/>
      <c r="BB63" s="1019"/>
      <c r="BC63" s="1019"/>
      <c r="BD63" s="1019"/>
      <c r="BE63" s="954"/>
      <c r="BF63" s="954"/>
      <c r="BG63" s="954"/>
      <c r="BH63" s="954"/>
      <c r="BI63" s="955"/>
      <c r="BJ63" s="1020" t="s">
        <v>113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395</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396</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539</v>
      </c>
      <c r="C68" s="980"/>
      <c r="D68" s="980"/>
      <c r="E68" s="980"/>
      <c r="F68" s="980"/>
      <c r="G68" s="980"/>
      <c r="H68" s="980"/>
      <c r="I68" s="980"/>
      <c r="J68" s="980"/>
      <c r="K68" s="980"/>
      <c r="L68" s="980"/>
      <c r="M68" s="980"/>
      <c r="N68" s="980"/>
      <c r="O68" s="980"/>
      <c r="P68" s="981"/>
      <c r="Q68" s="982">
        <v>369</v>
      </c>
      <c r="R68" s="976"/>
      <c r="S68" s="976"/>
      <c r="T68" s="976"/>
      <c r="U68" s="976"/>
      <c r="V68" s="976">
        <v>369</v>
      </c>
      <c r="W68" s="976"/>
      <c r="X68" s="976"/>
      <c r="Y68" s="976"/>
      <c r="Z68" s="976"/>
      <c r="AA68" s="976">
        <v>0</v>
      </c>
      <c r="AB68" s="976"/>
      <c r="AC68" s="976"/>
      <c r="AD68" s="976"/>
      <c r="AE68" s="976"/>
      <c r="AF68" s="976">
        <v>0</v>
      </c>
      <c r="AG68" s="976"/>
      <c r="AH68" s="976"/>
      <c r="AI68" s="976"/>
      <c r="AJ68" s="976"/>
      <c r="AK68" s="976">
        <v>6</v>
      </c>
      <c r="AL68" s="976"/>
      <c r="AM68" s="976"/>
      <c r="AN68" s="976"/>
      <c r="AO68" s="976"/>
      <c r="AP68" s="976" t="s">
        <v>540</v>
      </c>
      <c r="AQ68" s="976"/>
      <c r="AR68" s="976"/>
      <c r="AS68" s="976"/>
      <c r="AT68" s="976"/>
      <c r="AU68" s="976" t="s">
        <v>540</v>
      </c>
      <c r="AV68" s="976"/>
      <c r="AW68" s="976"/>
      <c r="AX68" s="976"/>
      <c r="AY68" s="976"/>
      <c r="AZ68" s="977" t="s">
        <v>552</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541</v>
      </c>
      <c r="C69" s="969"/>
      <c r="D69" s="969"/>
      <c r="E69" s="969"/>
      <c r="F69" s="969"/>
      <c r="G69" s="969"/>
      <c r="H69" s="969"/>
      <c r="I69" s="969"/>
      <c r="J69" s="969"/>
      <c r="K69" s="969"/>
      <c r="L69" s="969"/>
      <c r="M69" s="969"/>
      <c r="N69" s="969"/>
      <c r="O69" s="969"/>
      <c r="P69" s="970"/>
      <c r="Q69" s="971">
        <v>36</v>
      </c>
      <c r="R69" s="965"/>
      <c r="S69" s="965"/>
      <c r="T69" s="965"/>
      <c r="U69" s="965"/>
      <c r="V69" s="965">
        <v>35</v>
      </c>
      <c r="W69" s="965"/>
      <c r="X69" s="965"/>
      <c r="Y69" s="965"/>
      <c r="Z69" s="965"/>
      <c r="AA69" s="965">
        <v>1</v>
      </c>
      <c r="AB69" s="965"/>
      <c r="AC69" s="965"/>
      <c r="AD69" s="965"/>
      <c r="AE69" s="965"/>
      <c r="AF69" s="965">
        <v>1</v>
      </c>
      <c r="AG69" s="965"/>
      <c r="AH69" s="965"/>
      <c r="AI69" s="965"/>
      <c r="AJ69" s="965"/>
      <c r="AK69" s="965" t="s">
        <v>540</v>
      </c>
      <c r="AL69" s="965"/>
      <c r="AM69" s="965"/>
      <c r="AN69" s="965"/>
      <c r="AO69" s="965"/>
      <c r="AP69" s="965" t="s">
        <v>540</v>
      </c>
      <c r="AQ69" s="965"/>
      <c r="AR69" s="965"/>
      <c r="AS69" s="965"/>
      <c r="AT69" s="965"/>
      <c r="AU69" s="965" t="s">
        <v>540</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542</v>
      </c>
      <c r="C70" s="969"/>
      <c r="D70" s="969"/>
      <c r="E70" s="969"/>
      <c r="F70" s="969"/>
      <c r="G70" s="969"/>
      <c r="H70" s="969"/>
      <c r="I70" s="969"/>
      <c r="J70" s="969"/>
      <c r="K70" s="969"/>
      <c r="L70" s="969"/>
      <c r="M70" s="969"/>
      <c r="N70" s="969"/>
      <c r="O70" s="969"/>
      <c r="P70" s="970"/>
      <c r="Q70" s="971">
        <v>144</v>
      </c>
      <c r="R70" s="965"/>
      <c r="S70" s="965"/>
      <c r="T70" s="965"/>
      <c r="U70" s="965"/>
      <c r="V70" s="965">
        <v>139</v>
      </c>
      <c r="W70" s="965"/>
      <c r="X70" s="965"/>
      <c r="Y70" s="965"/>
      <c r="Z70" s="965"/>
      <c r="AA70" s="965">
        <v>5</v>
      </c>
      <c r="AB70" s="965"/>
      <c r="AC70" s="965"/>
      <c r="AD70" s="965"/>
      <c r="AE70" s="965"/>
      <c r="AF70" s="965">
        <v>5</v>
      </c>
      <c r="AG70" s="965"/>
      <c r="AH70" s="965"/>
      <c r="AI70" s="965"/>
      <c r="AJ70" s="965"/>
      <c r="AK70" s="965">
        <v>21</v>
      </c>
      <c r="AL70" s="965"/>
      <c r="AM70" s="965"/>
      <c r="AN70" s="965"/>
      <c r="AO70" s="965"/>
      <c r="AP70" s="965" t="s">
        <v>540</v>
      </c>
      <c r="AQ70" s="965"/>
      <c r="AR70" s="965"/>
      <c r="AS70" s="965"/>
      <c r="AT70" s="965"/>
      <c r="AU70" s="965" t="s">
        <v>540</v>
      </c>
      <c r="AV70" s="965"/>
      <c r="AW70" s="965"/>
      <c r="AX70" s="965"/>
      <c r="AY70" s="965"/>
      <c r="AZ70" s="966" t="s">
        <v>555</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543</v>
      </c>
      <c r="C71" s="969"/>
      <c r="D71" s="969"/>
      <c r="E71" s="969"/>
      <c r="F71" s="969"/>
      <c r="G71" s="969"/>
      <c r="H71" s="969"/>
      <c r="I71" s="969"/>
      <c r="J71" s="969"/>
      <c r="K71" s="969"/>
      <c r="L71" s="969"/>
      <c r="M71" s="969"/>
      <c r="N71" s="969"/>
      <c r="O71" s="969"/>
      <c r="P71" s="970"/>
      <c r="Q71" s="971">
        <v>164</v>
      </c>
      <c r="R71" s="965"/>
      <c r="S71" s="965"/>
      <c r="T71" s="965"/>
      <c r="U71" s="965"/>
      <c r="V71" s="965">
        <v>127</v>
      </c>
      <c r="W71" s="965"/>
      <c r="X71" s="965"/>
      <c r="Y71" s="965"/>
      <c r="Z71" s="965"/>
      <c r="AA71" s="965">
        <v>37</v>
      </c>
      <c r="AB71" s="965"/>
      <c r="AC71" s="965"/>
      <c r="AD71" s="965"/>
      <c r="AE71" s="965"/>
      <c r="AF71" s="965">
        <v>37</v>
      </c>
      <c r="AG71" s="965"/>
      <c r="AH71" s="965"/>
      <c r="AI71" s="965"/>
      <c r="AJ71" s="965"/>
      <c r="AK71" s="965">
        <v>25</v>
      </c>
      <c r="AL71" s="965"/>
      <c r="AM71" s="965"/>
      <c r="AN71" s="965"/>
      <c r="AO71" s="965"/>
      <c r="AP71" s="965" t="s">
        <v>540</v>
      </c>
      <c r="AQ71" s="965"/>
      <c r="AR71" s="965"/>
      <c r="AS71" s="965"/>
      <c r="AT71" s="965"/>
      <c r="AU71" s="965" t="s">
        <v>540</v>
      </c>
      <c r="AV71" s="965"/>
      <c r="AW71" s="965"/>
      <c r="AX71" s="965"/>
      <c r="AY71" s="965"/>
      <c r="AZ71" s="966" t="s">
        <v>553</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544</v>
      </c>
      <c r="C72" s="969"/>
      <c r="D72" s="969"/>
      <c r="E72" s="969"/>
      <c r="F72" s="969"/>
      <c r="G72" s="969"/>
      <c r="H72" s="969"/>
      <c r="I72" s="969"/>
      <c r="J72" s="969"/>
      <c r="K72" s="969"/>
      <c r="L72" s="969"/>
      <c r="M72" s="969"/>
      <c r="N72" s="969"/>
      <c r="O72" s="969"/>
      <c r="P72" s="970"/>
      <c r="Q72" s="971">
        <v>177156</v>
      </c>
      <c r="R72" s="965"/>
      <c r="S72" s="965"/>
      <c r="T72" s="965"/>
      <c r="U72" s="965"/>
      <c r="V72" s="965">
        <v>169335</v>
      </c>
      <c r="W72" s="965"/>
      <c r="X72" s="965"/>
      <c r="Y72" s="965"/>
      <c r="Z72" s="965"/>
      <c r="AA72" s="965">
        <v>7821</v>
      </c>
      <c r="AB72" s="965"/>
      <c r="AC72" s="965"/>
      <c r="AD72" s="965"/>
      <c r="AE72" s="965"/>
      <c r="AF72" s="965">
        <v>7821</v>
      </c>
      <c r="AG72" s="965"/>
      <c r="AH72" s="965"/>
      <c r="AI72" s="965"/>
      <c r="AJ72" s="965"/>
      <c r="AK72" s="965">
        <v>1193</v>
      </c>
      <c r="AL72" s="965"/>
      <c r="AM72" s="965"/>
      <c r="AN72" s="965"/>
      <c r="AO72" s="965"/>
      <c r="AP72" s="965" t="s">
        <v>540</v>
      </c>
      <c r="AQ72" s="965"/>
      <c r="AR72" s="965"/>
      <c r="AS72" s="965"/>
      <c r="AT72" s="965"/>
      <c r="AU72" s="965" t="s">
        <v>540</v>
      </c>
      <c r="AV72" s="965"/>
      <c r="AW72" s="965"/>
      <c r="AX72" s="965"/>
      <c r="AY72" s="965"/>
      <c r="AZ72" s="966" t="s">
        <v>554</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369</v>
      </c>
      <c r="B88" s="938" t="s">
        <v>397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7864</v>
      </c>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398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114</v>
      </c>
      <c r="CS102" s="945"/>
      <c r="CT102" s="945"/>
      <c r="CU102" s="945"/>
      <c r="CV102" s="946"/>
      <c r="CW102" s="944">
        <v>118</v>
      </c>
      <c r="CX102" s="945"/>
      <c r="CY102" s="945"/>
      <c r="CZ102" s="945"/>
      <c r="DA102" s="946"/>
      <c r="DB102" s="944" t="s">
        <v>540</v>
      </c>
      <c r="DC102" s="945"/>
      <c r="DD102" s="945"/>
      <c r="DE102" s="945"/>
      <c r="DF102" s="946"/>
      <c r="DG102" s="944" t="s">
        <v>540</v>
      </c>
      <c r="DH102" s="945"/>
      <c r="DI102" s="945"/>
      <c r="DJ102" s="945"/>
      <c r="DK102" s="946"/>
      <c r="DL102" s="944" t="s">
        <v>540</v>
      </c>
      <c r="DM102" s="945"/>
      <c r="DN102" s="945"/>
      <c r="DO102" s="945"/>
      <c r="DP102" s="946"/>
      <c r="DQ102" s="944" t="s">
        <v>540</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286</v>
      </c>
      <c r="AG109" s="886"/>
      <c r="AH109" s="886"/>
      <c r="AI109" s="886"/>
      <c r="AJ109" s="887"/>
      <c r="AK109" s="888" t="s">
        <v>285</v>
      </c>
      <c r="AL109" s="886"/>
      <c r="AM109" s="886"/>
      <c r="AN109" s="886"/>
      <c r="AO109" s="887"/>
      <c r="AP109" s="888" t="s">
        <v>407</v>
      </c>
      <c r="AQ109" s="886"/>
      <c r="AR109" s="886"/>
      <c r="AS109" s="886"/>
      <c r="AT109" s="917"/>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286</v>
      </c>
      <c r="BW109" s="886"/>
      <c r="BX109" s="886"/>
      <c r="BY109" s="886"/>
      <c r="BZ109" s="887"/>
      <c r="CA109" s="888" t="s">
        <v>285</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286</v>
      </c>
      <c r="DM109" s="886"/>
      <c r="DN109" s="886"/>
      <c r="DO109" s="886"/>
      <c r="DP109" s="887"/>
      <c r="DQ109" s="888" t="s">
        <v>285</v>
      </c>
      <c r="DR109" s="886"/>
      <c r="DS109" s="886"/>
      <c r="DT109" s="886"/>
      <c r="DU109" s="887"/>
      <c r="DV109" s="888" t="s">
        <v>407</v>
      </c>
      <c r="DW109" s="886"/>
      <c r="DX109" s="886"/>
      <c r="DY109" s="886"/>
      <c r="DZ109" s="917"/>
    </row>
    <row r="110" spans="1:131" s="197" customFormat="1" ht="26.25" customHeight="1" x14ac:dyDescent="0.15">
      <c r="A110" s="755" t="s">
        <v>409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2604282</v>
      </c>
      <c r="AB110" s="871"/>
      <c r="AC110" s="871"/>
      <c r="AD110" s="871"/>
      <c r="AE110" s="872"/>
      <c r="AF110" s="873">
        <v>2394173</v>
      </c>
      <c r="AG110" s="871"/>
      <c r="AH110" s="871"/>
      <c r="AI110" s="871"/>
      <c r="AJ110" s="872"/>
      <c r="AK110" s="873">
        <v>2271381</v>
      </c>
      <c r="AL110" s="871"/>
      <c r="AM110" s="871"/>
      <c r="AN110" s="871"/>
      <c r="AO110" s="872"/>
      <c r="AP110" s="874">
        <v>24.3</v>
      </c>
      <c r="AQ110" s="875"/>
      <c r="AR110" s="875"/>
      <c r="AS110" s="875"/>
      <c r="AT110" s="876"/>
      <c r="AU110" s="918" t="s">
        <v>61</v>
      </c>
      <c r="AV110" s="919"/>
      <c r="AW110" s="919"/>
      <c r="AX110" s="919"/>
      <c r="AY110" s="920"/>
      <c r="AZ110" s="814" t="s">
        <v>410</v>
      </c>
      <c r="BA110" s="756"/>
      <c r="BB110" s="756"/>
      <c r="BC110" s="756"/>
      <c r="BD110" s="756"/>
      <c r="BE110" s="756"/>
      <c r="BF110" s="756"/>
      <c r="BG110" s="756"/>
      <c r="BH110" s="756"/>
      <c r="BI110" s="756"/>
      <c r="BJ110" s="756"/>
      <c r="BK110" s="756"/>
      <c r="BL110" s="756"/>
      <c r="BM110" s="756"/>
      <c r="BN110" s="756"/>
      <c r="BO110" s="756"/>
      <c r="BP110" s="757"/>
      <c r="BQ110" s="797">
        <v>20217243</v>
      </c>
      <c r="BR110" s="798"/>
      <c r="BS110" s="798"/>
      <c r="BT110" s="798"/>
      <c r="BU110" s="798"/>
      <c r="BV110" s="798">
        <v>18594026</v>
      </c>
      <c r="BW110" s="798"/>
      <c r="BX110" s="798"/>
      <c r="BY110" s="798"/>
      <c r="BZ110" s="798"/>
      <c r="CA110" s="798">
        <v>17751795</v>
      </c>
      <c r="CB110" s="798"/>
      <c r="CC110" s="798"/>
      <c r="CD110" s="798"/>
      <c r="CE110" s="798"/>
      <c r="CF110" s="859">
        <v>190.2</v>
      </c>
      <c r="CG110" s="860"/>
      <c r="CH110" s="860"/>
      <c r="CI110" s="860"/>
      <c r="CJ110" s="860"/>
      <c r="CK110" s="914" t="s">
        <v>411</v>
      </c>
      <c r="CL110" s="862"/>
      <c r="CM110" s="867" t="s">
        <v>412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x14ac:dyDescent="0.15">
      <c r="A111" s="776" t="s">
        <v>413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414</v>
      </c>
      <c r="BA111" s="766"/>
      <c r="BB111" s="766"/>
      <c r="BC111" s="766"/>
      <c r="BD111" s="766"/>
      <c r="BE111" s="766"/>
      <c r="BF111" s="766"/>
      <c r="BG111" s="766"/>
      <c r="BH111" s="766"/>
      <c r="BI111" s="766"/>
      <c r="BJ111" s="766"/>
      <c r="BK111" s="766"/>
      <c r="BL111" s="766"/>
      <c r="BM111" s="766"/>
      <c r="BN111" s="766"/>
      <c r="BO111" s="766"/>
      <c r="BP111" s="767"/>
      <c r="BQ111" s="768">
        <v>2524729</v>
      </c>
      <c r="BR111" s="769"/>
      <c r="BS111" s="769"/>
      <c r="BT111" s="769"/>
      <c r="BU111" s="769"/>
      <c r="BV111" s="769">
        <v>2741769</v>
      </c>
      <c r="BW111" s="769"/>
      <c r="BX111" s="769"/>
      <c r="BY111" s="769"/>
      <c r="BZ111" s="769"/>
      <c r="CA111" s="769">
        <v>2671472</v>
      </c>
      <c r="CB111" s="769"/>
      <c r="CC111" s="769"/>
      <c r="CD111" s="769"/>
      <c r="CE111" s="769"/>
      <c r="CF111" s="846">
        <v>28.6</v>
      </c>
      <c r="CG111" s="847"/>
      <c r="CH111" s="847"/>
      <c r="CI111" s="847"/>
      <c r="CJ111" s="847"/>
      <c r="CK111" s="915"/>
      <c r="CL111" s="864"/>
      <c r="CM111" s="801" t="s">
        <v>415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x14ac:dyDescent="0.15">
      <c r="A112" s="900" t="s">
        <v>416</v>
      </c>
      <c r="B112" s="901"/>
      <c r="C112" s="766" t="s">
        <v>417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418</v>
      </c>
      <c r="BA112" s="766"/>
      <c r="BB112" s="766"/>
      <c r="BC112" s="766"/>
      <c r="BD112" s="766"/>
      <c r="BE112" s="766"/>
      <c r="BF112" s="766"/>
      <c r="BG112" s="766"/>
      <c r="BH112" s="766"/>
      <c r="BI112" s="766"/>
      <c r="BJ112" s="766"/>
      <c r="BK112" s="766"/>
      <c r="BL112" s="766"/>
      <c r="BM112" s="766"/>
      <c r="BN112" s="766"/>
      <c r="BO112" s="766"/>
      <c r="BP112" s="767"/>
      <c r="BQ112" s="768">
        <v>1797304</v>
      </c>
      <c r="BR112" s="769"/>
      <c r="BS112" s="769"/>
      <c r="BT112" s="769"/>
      <c r="BU112" s="769"/>
      <c r="BV112" s="769">
        <v>1721642</v>
      </c>
      <c r="BW112" s="769"/>
      <c r="BX112" s="769"/>
      <c r="BY112" s="769"/>
      <c r="BZ112" s="769"/>
      <c r="CA112" s="769">
        <v>1639385</v>
      </c>
      <c r="CB112" s="769"/>
      <c r="CC112" s="769"/>
      <c r="CD112" s="769"/>
      <c r="CE112" s="769"/>
      <c r="CF112" s="846">
        <v>17.600000000000001</v>
      </c>
      <c r="CG112" s="847"/>
      <c r="CH112" s="847"/>
      <c r="CI112" s="847"/>
      <c r="CJ112" s="847"/>
      <c r="CK112" s="915"/>
      <c r="CL112" s="864"/>
      <c r="CM112" s="801" t="s">
        <v>419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2317907</v>
      </c>
      <c r="DH112" s="769"/>
      <c r="DI112" s="769"/>
      <c r="DJ112" s="769"/>
      <c r="DK112" s="769"/>
      <c r="DL112" s="769">
        <v>2317907</v>
      </c>
      <c r="DM112" s="769"/>
      <c r="DN112" s="769"/>
      <c r="DO112" s="769"/>
      <c r="DP112" s="769"/>
      <c r="DQ112" s="769">
        <v>2317907</v>
      </c>
      <c r="DR112" s="769"/>
      <c r="DS112" s="769"/>
      <c r="DT112" s="769"/>
      <c r="DU112" s="769"/>
      <c r="DV112" s="821">
        <v>24.8</v>
      </c>
      <c r="DW112" s="821"/>
      <c r="DX112" s="821"/>
      <c r="DY112" s="821"/>
      <c r="DZ112" s="822"/>
    </row>
    <row r="113" spans="1:130" s="197" customFormat="1" ht="26.25" customHeight="1" x14ac:dyDescent="0.15">
      <c r="A113" s="902"/>
      <c r="B113" s="903"/>
      <c r="C113" s="766" t="s">
        <v>420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139585</v>
      </c>
      <c r="AB113" s="907"/>
      <c r="AC113" s="907"/>
      <c r="AD113" s="907"/>
      <c r="AE113" s="908"/>
      <c r="AF113" s="909">
        <v>177157</v>
      </c>
      <c r="AG113" s="907"/>
      <c r="AH113" s="907"/>
      <c r="AI113" s="907"/>
      <c r="AJ113" s="908"/>
      <c r="AK113" s="909">
        <v>163953</v>
      </c>
      <c r="AL113" s="907"/>
      <c r="AM113" s="907"/>
      <c r="AN113" s="907"/>
      <c r="AO113" s="908"/>
      <c r="AP113" s="910">
        <v>1.8</v>
      </c>
      <c r="AQ113" s="911"/>
      <c r="AR113" s="911"/>
      <c r="AS113" s="911"/>
      <c r="AT113" s="912"/>
      <c r="AU113" s="921"/>
      <c r="AV113" s="922"/>
      <c r="AW113" s="922"/>
      <c r="AX113" s="922"/>
      <c r="AY113" s="923"/>
      <c r="AZ113" s="765" t="s">
        <v>421</v>
      </c>
      <c r="BA113" s="766"/>
      <c r="BB113" s="766"/>
      <c r="BC113" s="766"/>
      <c r="BD113" s="766"/>
      <c r="BE113" s="766"/>
      <c r="BF113" s="766"/>
      <c r="BG113" s="766"/>
      <c r="BH113" s="766"/>
      <c r="BI113" s="766"/>
      <c r="BJ113" s="766"/>
      <c r="BK113" s="766"/>
      <c r="BL113" s="766"/>
      <c r="BM113" s="766"/>
      <c r="BN113" s="766"/>
      <c r="BO113" s="766"/>
      <c r="BP113" s="767"/>
      <c r="BQ113" s="768" t="s">
        <v>113</v>
      </c>
      <c r="BR113" s="769"/>
      <c r="BS113" s="769"/>
      <c r="BT113" s="769"/>
      <c r="BU113" s="769"/>
      <c r="BV113" s="769" t="s">
        <v>113</v>
      </c>
      <c r="BW113" s="769"/>
      <c r="BX113" s="769"/>
      <c r="BY113" s="769"/>
      <c r="BZ113" s="769"/>
      <c r="CA113" s="769" t="s">
        <v>113</v>
      </c>
      <c r="CB113" s="769"/>
      <c r="CC113" s="769"/>
      <c r="CD113" s="769"/>
      <c r="CE113" s="769"/>
      <c r="CF113" s="846" t="s">
        <v>113</v>
      </c>
      <c r="CG113" s="847"/>
      <c r="CH113" s="847"/>
      <c r="CI113" s="847"/>
      <c r="CJ113" s="847"/>
      <c r="CK113" s="915"/>
      <c r="CL113" s="864"/>
      <c r="CM113" s="801" t="s">
        <v>422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206822</v>
      </c>
      <c r="DH113" s="782"/>
      <c r="DI113" s="782"/>
      <c r="DJ113" s="782"/>
      <c r="DK113" s="783"/>
      <c r="DL113" s="784">
        <v>172352</v>
      </c>
      <c r="DM113" s="782"/>
      <c r="DN113" s="782"/>
      <c r="DO113" s="782"/>
      <c r="DP113" s="783"/>
      <c r="DQ113" s="784">
        <v>135195</v>
      </c>
      <c r="DR113" s="782"/>
      <c r="DS113" s="782"/>
      <c r="DT113" s="782"/>
      <c r="DU113" s="783"/>
      <c r="DV113" s="752">
        <v>1.4</v>
      </c>
      <c r="DW113" s="753"/>
      <c r="DX113" s="753"/>
      <c r="DY113" s="753"/>
      <c r="DZ113" s="754"/>
    </row>
    <row r="114" spans="1:130" s="197" customFormat="1" ht="26.25" customHeight="1" x14ac:dyDescent="0.15">
      <c r="A114" s="902"/>
      <c r="B114" s="903"/>
      <c r="C114" s="766" t="s">
        <v>423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113</v>
      </c>
      <c r="AB114" s="782"/>
      <c r="AC114" s="782"/>
      <c r="AD114" s="782"/>
      <c r="AE114" s="783"/>
      <c r="AF114" s="784" t="s">
        <v>113</v>
      </c>
      <c r="AG114" s="782"/>
      <c r="AH114" s="782"/>
      <c r="AI114" s="782"/>
      <c r="AJ114" s="783"/>
      <c r="AK114" s="784" t="s">
        <v>113</v>
      </c>
      <c r="AL114" s="782"/>
      <c r="AM114" s="782"/>
      <c r="AN114" s="782"/>
      <c r="AO114" s="783"/>
      <c r="AP114" s="752" t="s">
        <v>113</v>
      </c>
      <c r="AQ114" s="753"/>
      <c r="AR114" s="753"/>
      <c r="AS114" s="753"/>
      <c r="AT114" s="754"/>
      <c r="AU114" s="921"/>
      <c r="AV114" s="922"/>
      <c r="AW114" s="922"/>
      <c r="AX114" s="922"/>
      <c r="AY114" s="923"/>
      <c r="AZ114" s="765" t="s">
        <v>424</v>
      </c>
      <c r="BA114" s="766"/>
      <c r="BB114" s="766"/>
      <c r="BC114" s="766"/>
      <c r="BD114" s="766"/>
      <c r="BE114" s="766"/>
      <c r="BF114" s="766"/>
      <c r="BG114" s="766"/>
      <c r="BH114" s="766"/>
      <c r="BI114" s="766"/>
      <c r="BJ114" s="766"/>
      <c r="BK114" s="766"/>
      <c r="BL114" s="766"/>
      <c r="BM114" s="766"/>
      <c r="BN114" s="766"/>
      <c r="BO114" s="766"/>
      <c r="BP114" s="767"/>
      <c r="BQ114" s="768">
        <v>4396557</v>
      </c>
      <c r="BR114" s="769"/>
      <c r="BS114" s="769"/>
      <c r="BT114" s="769"/>
      <c r="BU114" s="769"/>
      <c r="BV114" s="769">
        <v>4193599</v>
      </c>
      <c r="BW114" s="769"/>
      <c r="BX114" s="769"/>
      <c r="BY114" s="769"/>
      <c r="BZ114" s="769"/>
      <c r="CA114" s="769">
        <v>3910242</v>
      </c>
      <c r="CB114" s="769"/>
      <c r="CC114" s="769"/>
      <c r="CD114" s="769"/>
      <c r="CE114" s="769"/>
      <c r="CF114" s="846">
        <v>41.9</v>
      </c>
      <c r="CG114" s="847"/>
      <c r="CH114" s="847"/>
      <c r="CI114" s="847"/>
      <c r="CJ114" s="847"/>
      <c r="CK114" s="915"/>
      <c r="CL114" s="864"/>
      <c r="CM114" s="801" t="s">
        <v>425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x14ac:dyDescent="0.15">
      <c r="A115" s="902"/>
      <c r="B115" s="903"/>
      <c r="C115" s="766" t="s">
        <v>426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36924</v>
      </c>
      <c r="AB115" s="907"/>
      <c r="AC115" s="907"/>
      <c r="AD115" s="907"/>
      <c r="AE115" s="908"/>
      <c r="AF115" s="909">
        <v>34664</v>
      </c>
      <c r="AG115" s="907"/>
      <c r="AH115" s="907"/>
      <c r="AI115" s="907"/>
      <c r="AJ115" s="908"/>
      <c r="AK115" s="909">
        <v>35262</v>
      </c>
      <c r="AL115" s="907"/>
      <c r="AM115" s="907"/>
      <c r="AN115" s="907"/>
      <c r="AO115" s="908"/>
      <c r="AP115" s="910">
        <v>0.4</v>
      </c>
      <c r="AQ115" s="911"/>
      <c r="AR115" s="911"/>
      <c r="AS115" s="911"/>
      <c r="AT115" s="912"/>
      <c r="AU115" s="921"/>
      <c r="AV115" s="922"/>
      <c r="AW115" s="922"/>
      <c r="AX115" s="922"/>
      <c r="AY115" s="923"/>
      <c r="AZ115" s="765" t="s">
        <v>427</v>
      </c>
      <c r="BA115" s="766"/>
      <c r="BB115" s="766"/>
      <c r="BC115" s="766"/>
      <c r="BD115" s="766"/>
      <c r="BE115" s="766"/>
      <c r="BF115" s="766"/>
      <c r="BG115" s="766"/>
      <c r="BH115" s="766"/>
      <c r="BI115" s="766"/>
      <c r="BJ115" s="766"/>
      <c r="BK115" s="766"/>
      <c r="BL115" s="766"/>
      <c r="BM115" s="766"/>
      <c r="BN115" s="766"/>
      <c r="BO115" s="766"/>
      <c r="BP115" s="767"/>
      <c r="BQ115" s="768">
        <v>9581</v>
      </c>
      <c r="BR115" s="769"/>
      <c r="BS115" s="769"/>
      <c r="BT115" s="769"/>
      <c r="BU115" s="769"/>
      <c r="BV115" s="769">
        <v>7085</v>
      </c>
      <c r="BW115" s="769"/>
      <c r="BX115" s="769"/>
      <c r="BY115" s="769"/>
      <c r="BZ115" s="769"/>
      <c r="CA115" s="769">
        <v>466</v>
      </c>
      <c r="CB115" s="769"/>
      <c r="CC115" s="769"/>
      <c r="CD115" s="769"/>
      <c r="CE115" s="769"/>
      <c r="CF115" s="846">
        <v>0</v>
      </c>
      <c r="CG115" s="847"/>
      <c r="CH115" s="847"/>
      <c r="CI115" s="847"/>
      <c r="CJ115" s="847"/>
      <c r="CK115" s="915"/>
      <c r="CL115" s="864"/>
      <c r="CM115" s="765" t="s">
        <v>428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v>251510</v>
      </c>
      <c r="DM115" s="782"/>
      <c r="DN115" s="782"/>
      <c r="DO115" s="782"/>
      <c r="DP115" s="783"/>
      <c r="DQ115" s="784">
        <v>218370</v>
      </c>
      <c r="DR115" s="782"/>
      <c r="DS115" s="782"/>
      <c r="DT115" s="782"/>
      <c r="DU115" s="783"/>
      <c r="DV115" s="752">
        <v>2.2999999999999998</v>
      </c>
      <c r="DW115" s="753"/>
      <c r="DX115" s="753"/>
      <c r="DY115" s="753"/>
      <c r="DZ115" s="754"/>
    </row>
    <row r="116" spans="1:130" s="197" customFormat="1" ht="26.25" customHeight="1" x14ac:dyDescent="0.15">
      <c r="A116" s="904"/>
      <c r="B116" s="905"/>
      <c r="C116" s="844" t="s">
        <v>429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113</v>
      </c>
      <c r="AB116" s="782"/>
      <c r="AC116" s="782"/>
      <c r="AD116" s="782"/>
      <c r="AE116" s="783"/>
      <c r="AF116" s="784" t="s">
        <v>113</v>
      </c>
      <c r="AG116" s="782"/>
      <c r="AH116" s="782"/>
      <c r="AI116" s="782"/>
      <c r="AJ116" s="783"/>
      <c r="AK116" s="784" t="s">
        <v>113</v>
      </c>
      <c r="AL116" s="782"/>
      <c r="AM116" s="782"/>
      <c r="AN116" s="782"/>
      <c r="AO116" s="783"/>
      <c r="AP116" s="752" t="s">
        <v>113</v>
      </c>
      <c r="AQ116" s="753"/>
      <c r="AR116" s="753"/>
      <c r="AS116" s="753"/>
      <c r="AT116" s="754"/>
      <c r="AU116" s="921"/>
      <c r="AV116" s="922"/>
      <c r="AW116" s="922"/>
      <c r="AX116" s="922"/>
      <c r="AY116" s="923"/>
      <c r="AZ116" s="765" t="s">
        <v>430</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431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113</v>
      </c>
      <c r="DH116" s="782"/>
      <c r="DI116" s="782"/>
      <c r="DJ116" s="782"/>
      <c r="DK116" s="783"/>
      <c r="DL116" s="784" t="s">
        <v>113</v>
      </c>
      <c r="DM116" s="782"/>
      <c r="DN116" s="782"/>
      <c r="DO116" s="782"/>
      <c r="DP116" s="783"/>
      <c r="DQ116" s="784" t="s">
        <v>113</v>
      </c>
      <c r="DR116" s="782"/>
      <c r="DS116" s="782"/>
      <c r="DT116" s="782"/>
      <c r="DU116" s="783"/>
      <c r="DV116" s="752" t="s">
        <v>113</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432</v>
      </c>
      <c r="Z117" s="887"/>
      <c r="AA117" s="892">
        <v>2780791</v>
      </c>
      <c r="AB117" s="893"/>
      <c r="AC117" s="893"/>
      <c r="AD117" s="893"/>
      <c r="AE117" s="894"/>
      <c r="AF117" s="896">
        <v>2605994</v>
      </c>
      <c r="AG117" s="893"/>
      <c r="AH117" s="893"/>
      <c r="AI117" s="893"/>
      <c r="AJ117" s="894"/>
      <c r="AK117" s="896">
        <v>2470596</v>
      </c>
      <c r="AL117" s="893"/>
      <c r="AM117" s="893"/>
      <c r="AN117" s="893"/>
      <c r="AO117" s="894"/>
      <c r="AP117" s="897"/>
      <c r="AQ117" s="898"/>
      <c r="AR117" s="898"/>
      <c r="AS117" s="898"/>
      <c r="AT117" s="899"/>
      <c r="AU117" s="921"/>
      <c r="AV117" s="922"/>
      <c r="AW117" s="922"/>
      <c r="AX117" s="922"/>
      <c r="AY117" s="923"/>
      <c r="AZ117" s="843" t="s">
        <v>433</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x14ac:dyDescent="0.15">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286</v>
      </c>
      <c r="AG118" s="886"/>
      <c r="AH118" s="886"/>
      <c r="AI118" s="886"/>
      <c r="AJ118" s="887"/>
      <c r="AK118" s="888" t="s">
        <v>285</v>
      </c>
      <c r="AL118" s="886"/>
      <c r="AM118" s="886"/>
      <c r="AN118" s="886"/>
      <c r="AO118" s="887"/>
      <c r="AP118" s="889" t="s">
        <v>407</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435</v>
      </c>
      <c r="BP118" s="836"/>
      <c r="BQ118" s="855">
        <v>28945414</v>
      </c>
      <c r="BR118" s="856"/>
      <c r="BS118" s="856"/>
      <c r="BT118" s="856"/>
      <c r="BU118" s="856"/>
      <c r="BV118" s="856">
        <v>27258121</v>
      </c>
      <c r="BW118" s="856"/>
      <c r="BX118" s="856"/>
      <c r="BY118" s="856"/>
      <c r="BZ118" s="856"/>
      <c r="CA118" s="856">
        <v>25973360</v>
      </c>
      <c r="CB118" s="856"/>
      <c r="CC118" s="856"/>
      <c r="CD118" s="856"/>
      <c r="CE118" s="856"/>
      <c r="CF118" s="741"/>
      <c r="CG118" s="742"/>
      <c r="CH118" s="742"/>
      <c r="CI118" s="742"/>
      <c r="CJ118" s="839"/>
      <c r="CK118" s="915"/>
      <c r="CL118" s="864"/>
      <c r="CM118" s="801" t="s">
        <v>436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x14ac:dyDescent="0.15">
      <c r="A119" s="861" t="s">
        <v>411</v>
      </c>
      <c r="B119" s="862"/>
      <c r="C119" s="867" t="s">
        <v>412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437</v>
      </c>
      <c r="AV119" s="878"/>
      <c r="AW119" s="878"/>
      <c r="AX119" s="878"/>
      <c r="AY119" s="879"/>
      <c r="AZ119" s="814" t="s">
        <v>438</v>
      </c>
      <c r="BA119" s="756"/>
      <c r="BB119" s="756"/>
      <c r="BC119" s="756"/>
      <c r="BD119" s="756"/>
      <c r="BE119" s="756"/>
      <c r="BF119" s="756"/>
      <c r="BG119" s="756"/>
      <c r="BH119" s="756"/>
      <c r="BI119" s="756"/>
      <c r="BJ119" s="756"/>
      <c r="BK119" s="756"/>
      <c r="BL119" s="756"/>
      <c r="BM119" s="756"/>
      <c r="BN119" s="756"/>
      <c r="BO119" s="756"/>
      <c r="BP119" s="757"/>
      <c r="BQ119" s="797">
        <v>7078106</v>
      </c>
      <c r="BR119" s="798"/>
      <c r="BS119" s="798"/>
      <c r="BT119" s="798"/>
      <c r="BU119" s="798"/>
      <c r="BV119" s="798">
        <v>6743993</v>
      </c>
      <c r="BW119" s="798"/>
      <c r="BX119" s="798"/>
      <c r="BY119" s="798"/>
      <c r="BZ119" s="798"/>
      <c r="CA119" s="798">
        <v>7602748</v>
      </c>
      <c r="CB119" s="798"/>
      <c r="CC119" s="798"/>
      <c r="CD119" s="798"/>
      <c r="CE119" s="798"/>
      <c r="CF119" s="859">
        <v>81.400000000000006</v>
      </c>
      <c r="CG119" s="860"/>
      <c r="CH119" s="860"/>
      <c r="CI119" s="860"/>
      <c r="CJ119" s="860"/>
      <c r="CK119" s="916"/>
      <c r="CL119" s="866"/>
      <c r="CM119" s="823" t="s">
        <v>439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113</v>
      </c>
      <c r="DH119" s="715"/>
      <c r="DI119" s="715"/>
      <c r="DJ119" s="715"/>
      <c r="DK119" s="716"/>
      <c r="DL119" s="717" t="s">
        <v>113</v>
      </c>
      <c r="DM119" s="715"/>
      <c r="DN119" s="715"/>
      <c r="DO119" s="715"/>
      <c r="DP119" s="716"/>
      <c r="DQ119" s="717" t="s">
        <v>113</v>
      </c>
      <c r="DR119" s="715"/>
      <c r="DS119" s="715"/>
      <c r="DT119" s="715"/>
      <c r="DU119" s="716"/>
      <c r="DV119" s="805" t="s">
        <v>113</v>
      </c>
      <c r="DW119" s="806"/>
      <c r="DX119" s="806"/>
      <c r="DY119" s="806"/>
      <c r="DZ119" s="807"/>
    </row>
    <row r="120" spans="1:130" s="197" customFormat="1" ht="26.25" customHeight="1" x14ac:dyDescent="0.15">
      <c r="A120" s="863"/>
      <c r="B120" s="864"/>
      <c r="C120" s="801" t="s">
        <v>415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440</v>
      </c>
      <c r="BA120" s="766"/>
      <c r="BB120" s="766"/>
      <c r="BC120" s="766"/>
      <c r="BD120" s="766"/>
      <c r="BE120" s="766"/>
      <c r="BF120" s="766"/>
      <c r="BG120" s="766"/>
      <c r="BH120" s="766"/>
      <c r="BI120" s="766"/>
      <c r="BJ120" s="766"/>
      <c r="BK120" s="766"/>
      <c r="BL120" s="766"/>
      <c r="BM120" s="766"/>
      <c r="BN120" s="766"/>
      <c r="BO120" s="766"/>
      <c r="BP120" s="767"/>
      <c r="BQ120" s="768">
        <v>519213</v>
      </c>
      <c r="BR120" s="769"/>
      <c r="BS120" s="769"/>
      <c r="BT120" s="769"/>
      <c r="BU120" s="769"/>
      <c r="BV120" s="769">
        <v>518343</v>
      </c>
      <c r="BW120" s="769"/>
      <c r="BX120" s="769"/>
      <c r="BY120" s="769"/>
      <c r="BZ120" s="769"/>
      <c r="CA120" s="769">
        <v>447948</v>
      </c>
      <c r="CB120" s="769"/>
      <c r="CC120" s="769"/>
      <c r="CD120" s="769"/>
      <c r="CE120" s="769"/>
      <c r="CF120" s="846">
        <v>4.8</v>
      </c>
      <c r="CG120" s="847"/>
      <c r="CH120" s="847"/>
      <c r="CI120" s="847"/>
      <c r="CJ120" s="847"/>
      <c r="CK120" s="848" t="s">
        <v>441</v>
      </c>
      <c r="CL120" s="808"/>
      <c r="CM120" s="808"/>
      <c r="CN120" s="808"/>
      <c r="CO120" s="809"/>
      <c r="CP120" s="852" t="s">
        <v>388</v>
      </c>
      <c r="CQ120" s="853"/>
      <c r="CR120" s="853"/>
      <c r="CS120" s="853"/>
      <c r="CT120" s="853"/>
      <c r="CU120" s="853"/>
      <c r="CV120" s="853"/>
      <c r="CW120" s="853"/>
      <c r="CX120" s="853"/>
      <c r="CY120" s="853"/>
      <c r="CZ120" s="853"/>
      <c r="DA120" s="853"/>
      <c r="DB120" s="853"/>
      <c r="DC120" s="853"/>
      <c r="DD120" s="853"/>
      <c r="DE120" s="853"/>
      <c r="DF120" s="854"/>
      <c r="DG120" s="797">
        <v>849458</v>
      </c>
      <c r="DH120" s="798"/>
      <c r="DI120" s="798"/>
      <c r="DJ120" s="798"/>
      <c r="DK120" s="798"/>
      <c r="DL120" s="798">
        <v>779599</v>
      </c>
      <c r="DM120" s="798"/>
      <c r="DN120" s="798"/>
      <c r="DO120" s="798"/>
      <c r="DP120" s="798"/>
      <c r="DQ120" s="798">
        <v>720561</v>
      </c>
      <c r="DR120" s="798"/>
      <c r="DS120" s="798"/>
      <c r="DT120" s="798"/>
      <c r="DU120" s="798"/>
      <c r="DV120" s="799">
        <v>7.7</v>
      </c>
      <c r="DW120" s="799"/>
      <c r="DX120" s="799"/>
      <c r="DY120" s="799"/>
      <c r="DZ120" s="800"/>
    </row>
    <row r="121" spans="1:130" s="197" customFormat="1" ht="26.25" customHeight="1" x14ac:dyDescent="0.15">
      <c r="A121" s="863"/>
      <c r="B121" s="864"/>
      <c r="C121" s="840" t="s">
        <v>442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36924</v>
      </c>
      <c r="AB121" s="782"/>
      <c r="AC121" s="782"/>
      <c r="AD121" s="782"/>
      <c r="AE121" s="783"/>
      <c r="AF121" s="784">
        <v>34664</v>
      </c>
      <c r="AG121" s="782"/>
      <c r="AH121" s="782"/>
      <c r="AI121" s="782"/>
      <c r="AJ121" s="783"/>
      <c r="AK121" s="784">
        <v>35262</v>
      </c>
      <c r="AL121" s="782"/>
      <c r="AM121" s="782"/>
      <c r="AN121" s="782"/>
      <c r="AO121" s="783"/>
      <c r="AP121" s="752">
        <v>0.4</v>
      </c>
      <c r="AQ121" s="753"/>
      <c r="AR121" s="753"/>
      <c r="AS121" s="753"/>
      <c r="AT121" s="754"/>
      <c r="AU121" s="880"/>
      <c r="AV121" s="881"/>
      <c r="AW121" s="881"/>
      <c r="AX121" s="881"/>
      <c r="AY121" s="882"/>
      <c r="AZ121" s="843" t="s">
        <v>443</v>
      </c>
      <c r="BA121" s="844"/>
      <c r="BB121" s="844"/>
      <c r="BC121" s="844"/>
      <c r="BD121" s="844"/>
      <c r="BE121" s="844"/>
      <c r="BF121" s="844"/>
      <c r="BG121" s="844"/>
      <c r="BH121" s="844"/>
      <c r="BI121" s="844"/>
      <c r="BJ121" s="844"/>
      <c r="BK121" s="844"/>
      <c r="BL121" s="844"/>
      <c r="BM121" s="844"/>
      <c r="BN121" s="844"/>
      <c r="BO121" s="844"/>
      <c r="BP121" s="845"/>
      <c r="BQ121" s="855">
        <v>17158946</v>
      </c>
      <c r="BR121" s="856"/>
      <c r="BS121" s="856"/>
      <c r="BT121" s="856"/>
      <c r="BU121" s="856"/>
      <c r="BV121" s="856">
        <v>16207395</v>
      </c>
      <c r="BW121" s="856"/>
      <c r="BX121" s="856"/>
      <c r="BY121" s="856"/>
      <c r="BZ121" s="856"/>
      <c r="CA121" s="856">
        <v>15733296</v>
      </c>
      <c r="CB121" s="856"/>
      <c r="CC121" s="856"/>
      <c r="CD121" s="856"/>
      <c r="CE121" s="856"/>
      <c r="CF121" s="857">
        <v>168.5</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620823</v>
      </c>
      <c r="DH121" s="769"/>
      <c r="DI121" s="769"/>
      <c r="DJ121" s="769"/>
      <c r="DK121" s="769"/>
      <c r="DL121" s="769">
        <v>612251</v>
      </c>
      <c r="DM121" s="769"/>
      <c r="DN121" s="769"/>
      <c r="DO121" s="769"/>
      <c r="DP121" s="769"/>
      <c r="DQ121" s="769">
        <v>580574</v>
      </c>
      <c r="DR121" s="769"/>
      <c r="DS121" s="769"/>
      <c r="DT121" s="769"/>
      <c r="DU121" s="769"/>
      <c r="DV121" s="821">
        <v>6.2</v>
      </c>
      <c r="DW121" s="821"/>
      <c r="DX121" s="821"/>
      <c r="DY121" s="821"/>
      <c r="DZ121" s="822"/>
    </row>
    <row r="122" spans="1:130" s="197" customFormat="1" ht="26.25" customHeight="1" x14ac:dyDescent="0.15">
      <c r="A122" s="863"/>
      <c r="B122" s="864"/>
      <c r="C122" s="801" t="s">
        <v>425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444</v>
      </c>
      <c r="BP122" s="836"/>
      <c r="BQ122" s="837">
        <v>24756265</v>
      </c>
      <c r="BR122" s="838"/>
      <c r="BS122" s="838"/>
      <c r="BT122" s="838"/>
      <c r="BU122" s="838"/>
      <c r="BV122" s="838">
        <v>23469731</v>
      </c>
      <c r="BW122" s="838"/>
      <c r="BX122" s="838"/>
      <c r="BY122" s="838"/>
      <c r="BZ122" s="838"/>
      <c r="CA122" s="838">
        <v>23783992</v>
      </c>
      <c r="CB122" s="838"/>
      <c r="CC122" s="838"/>
      <c r="CD122" s="838"/>
      <c r="CE122" s="838"/>
      <c r="CF122" s="741"/>
      <c r="CG122" s="742"/>
      <c r="CH122" s="742"/>
      <c r="CI122" s="742"/>
      <c r="CJ122" s="839"/>
      <c r="CK122" s="849"/>
      <c r="CL122" s="810"/>
      <c r="CM122" s="810"/>
      <c r="CN122" s="810"/>
      <c r="CO122" s="811"/>
      <c r="CP122" s="826" t="s">
        <v>389</v>
      </c>
      <c r="CQ122" s="827"/>
      <c r="CR122" s="827"/>
      <c r="CS122" s="827"/>
      <c r="CT122" s="827"/>
      <c r="CU122" s="827"/>
      <c r="CV122" s="827"/>
      <c r="CW122" s="827"/>
      <c r="CX122" s="827"/>
      <c r="CY122" s="827"/>
      <c r="CZ122" s="827"/>
      <c r="DA122" s="827"/>
      <c r="DB122" s="827"/>
      <c r="DC122" s="827"/>
      <c r="DD122" s="827"/>
      <c r="DE122" s="827"/>
      <c r="DF122" s="828"/>
      <c r="DG122" s="768">
        <v>276879</v>
      </c>
      <c r="DH122" s="769"/>
      <c r="DI122" s="769"/>
      <c r="DJ122" s="769"/>
      <c r="DK122" s="769"/>
      <c r="DL122" s="769">
        <v>286640</v>
      </c>
      <c r="DM122" s="769"/>
      <c r="DN122" s="769"/>
      <c r="DO122" s="769"/>
      <c r="DP122" s="769"/>
      <c r="DQ122" s="769">
        <v>301232</v>
      </c>
      <c r="DR122" s="769"/>
      <c r="DS122" s="769"/>
      <c r="DT122" s="769"/>
      <c r="DU122" s="769"/>
      <c r="DV122" s="821">
        <v>3.2</v>
      </c>
      <c r="DW122" s="821"/>
      <c r="DX122" s="821"/>
      <c r="DY122" s="821"/>
      <c r="DZ122" s="822"/>
    </row>
    <row r="123" spans="1:130" s="197" customFormat="1" ht="26.25" customHeight="1" thickBot="1" x14ac:dyDescent="0.2">
      <c r="A123" s="863"/>
      <c r="B123" s="864"/>
      <c r="C123" s="801" t="s">
        <v>431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113</v>
      </c>
      <c r="AB123" s="782"/>
      <c r="AC123" s="782"/>
      <c r="AD123" s="782"/>
      <c r="AE123" s="783"/>
      <c r="AF123" s="784" t="s">
        <v>113</v>
      </c>
      <c r="AG123" s="782"/>
      <c r="AH123" s="782"/>
      <c r="AI123" s="782"/>
      <c r="AJ123" s="783"/>
      <c r="AK123" s="784" t="s">
        <v>113</v>
      </c>
      <c r="AL123" s="782"/>
      <c r="AM123" s="782"/>
      <c r="AN123" s="782"/>
      <c r="AO123" s="783"/>
      <c r="AP123" s="752" t="s">
        <v>113</v>
      </c>
      <c r="AQ123" s="753"/>
      <c r="AR123" s="753"/>
      <c r="AS123" s="753"/>
      <c r="AT123" s="754"/>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44.5</v>
      </c>
      <c r="BR123" s="830"/>
      <c r="BS123" s="830"/>
      <c r="BT123" s="830"/>
      <c r="BU123" s="830"/>
      <c r="BV123" s="830">
        <v>40.5</v>
      </c>
      <c r="BW123" s="830"/>
      <c r="BX123" s="830"/>
      <c r="BY123" s="830"/>
      <c r="BZ123" s="830"/>
      <c r="CA123" s="830">
        <v>23.4</v>
      </c>
      <c r="CB123" s="830"/>
      <c r="CC123" s="830"/>
      <c r="CD123" s="830"/>
      <c r="CE123" s="830"/>
      <c r="CF123" s="728"/>
      <c r="CG123" s="729"/>
      <c r="CH123" s="729"/>
      <c r="CI123" s="729"/>
      <c r="CJ123" s="831"/>
      <c r="CK123" s="849"/>
      <c r="CL123" s="810"/>
      <c r="CM123" s="810"/>
      <c r="CN123" s="810"/>
      <c r="CO123" s="811"/>
      <c r="CP123" s="826" t="s">
        <v>390</v>
      </c>
      <c r="CQ123" s="827"/>
      <c r="CR123" s="827"/>
      <c r="CS123" s="827"/>
      <c r="CT123" s="827"/>
      <c r="CU123" s="827"/>
      <c r="CV123" s="827"/>
      <c r="CW123" s="827"/>
      <c r="CX123" s="827"/>
      <c r="CY123" s="827"/>
      <c r="CZ123" s="827"/>
      <c r="DA123" s="827"/>
      <c r="DB123" s="827"/>
      <c r="DC123" s="827"/>
      <c r="DD123" s="827"/>
      <c r="DE123" s="827"/>
      <c r="DF123" s="828"/>
      <c r="DG123" s="781">
        <v>49595</v>
      </c>
      <c r="DH123" s="782"/>
      <c r="DI123" s="782"/>
      <c r="DJ123" s="782"/>
      <c r="DK123" s="783"/>
      <c r="DL123" s="784">
        <v>42622</v>
      </c>
      <c r="DM123" s="782"/>
      <c r="DN123" s="782"/>
      <c r="DO123" s="782"/>
      <c r="DP123" s="783"/>
      <c r="DQ123" s="784">
        <v>36347</v>
      </c>
      <c r="DR123" s="782"/>
      <c r="DS123" s="782"/>
      <c r="DT123" s="782"/>
      <c r="DU123" s="783"/>
      <c r="DV123" s="752">
        <v>0.4</v>
      </c>
      <c r="DW123" s="753"/>
      <c r="DX123" s="753"/>
      <c r="DY123" s="753"/>
      <c r="DZ123" s="754"/>
    </row>
    <row r="124" spans="1:130" s="197" customFormat="1" ht="26.25" customHeight="1" x14ac:dyDescent="0.15">
      <c r="A124" s="863"/>
      <c r="B124" s="864"/>
      <c r="C124" s="801" t="s">
        <v>434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446</v>
      </c>
      <c r="CQ124" s="827"/>
      <c r="CR124" s="827"/>
      <c r="CS124" s="827"/>
      <c r="CT124" s="827"/>
      <c r="CU124" s="827"/>
      <c r="CV124" s="827"/>
      <c r="CW124" s="827"/>
      <c r="CX124" s="827"/>
      <c r="CY124" s="827"/>
      <c r="CZ124" s="827"/>
      <c r="DA124" s="827"/>
      <c r="DB124" s="827"/>
      <c r="DC124" s="827"/>
      <c r="DD124" s="827"/>
      <c r="DE124" s="827"/>
      <c r="DF124" s="828"/>
      <c r="DG124" s="714">
        <v>549</v>
      </c>
      <c r="DH124" s="715"/>
      <c r="DI124" s="715"/>
      <c r="DJ124" s="715"/>
      <c r="DK124" s="716"/>
      <c r="DL124" s="717">
        <v>530</v>
      </c>
      <c r="DM124" s="715"/>
      <c r="DN124" s="715"/>
      <c r="DO124" s="715"/>
      <c r="DP124" s="716"/>
      <c r="DQ124" s="717">
        <v>671</v>
      </c>
      <c r="DR124" s="715"/>
      <c r="DS124" s="715"/>
      <c r="DT124" s="715"/>
      <c r="DU124" s="716"/>
      <c r="DV124" s="805">
        <v>0</v>
      </c>
      <c r="DW124" s="806"/>
      <c r="DX124" s="806"/>
      <c r="DY124" s="806"/>
      <c r="DZ124" s="807"/>
    </row>
    <row r="125" spans="1:130" s="197" customFormat="1" ht="26.25" customHeight="1" thickBot="1" x14ac:dyDescent="0.2">
      <c r="A125" s="863"/>
      <c r="B125" s="864"/>
      <c r="C125" s="801" t="s">
        <v>436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447</v>
      </c>
      <c r="CL125" s="808"/>
      <c r="CM125" s="808"/>
      <c r="CN125" s="808"/>
      <c r="CO125" s="809"/>
      <c r="CP125" s="814" t="s">
        <v>448</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x14ac:dyDescent="0.15">
      <c r="A126" s="863"/>
      <c r="B126" s="864"/>
      <c r="C126" s="801" t="s">
        <v>439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449</v>
      </c>
      <c r="AY126" s="762"/>
      <c r="AZ126" s="762"/>
      <c r="BA126" s="762"/>
      <c r="BB126" s="762"/>
      <c r="BC126" s="762"/>
      <c r="BD126" s="762"/>
      <c r="BE126" s="763"/>
      <c r="BF126" s="761" t="s">
        <v>450</v>
      </c>
      <c r="BG126" s="762"/>
      <c r="BH126" s="762"/>
      <c r="BI126" s="762"/>
      <c r="BJ126" s="762"/>
      <c r="BK126" s="762"/>
      <c r="BL126" s="763"/>
      <c r="BM126" s="761" t="s">
        <v>451</v>
      </c>
      <c r="BN126" s="762"/>
      <c r="BO126" s="762"/>
      <c r="BP126" s="762"/>
      <c r="BQ126" s="762"/>
      <c r="BR126" s="762"/>
      <c r="BS126" s="763"/>
      <c r="BT126" s="761" t="s">
        <v>452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453</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x14ac:dyDescent="0.2">
      <c r="A127" s="865"/>
      <c r="B127" s="866"/>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113</v>
      </c>
      <c r="AB127" s="782"/>
      <c r="AC127" s="782"/>
      <c r="AD127" s="782"/>
      <c r="AE127" s="783"/>
      <c r="AF127" s="784" t="s">
        <v>113</v>
      </c>
      <c r="AG127" s="782"/>
      <c r="AH127" s="782"/>
      <c r="AI127" s="782"/>
      <c r="AJ127" s="783"/>
      <c r="AK127" s="784" t="s">
        <v>113</v>
      </c>
      <c r="AL127" s="782"/>
      <c r="AM127" s="782"/>
      <c r="AN127" s="782"/>
      <c r="AO127" s="783"/>
      <c r="AP127" s="752" t="s">
        <v>113</v>
      </c>
      <c r="AQ127" s="753"/>
      <c r="AR127" s="753"/>
      <c r="AS127" s="753"/>
      <c r="AT127" s="754"/>
      <c r="AU127" s="233"/>
      <c r="AV127" s="233"/>
      <c r="AW127" s="233"/>
      <c r="AX127" s="755" t="s">
        <v>455</v>
      </c>
      <c r="AY127" s="756"/>
      <c r="AZ127" s="756"/>
      <c r="BA127" s="756"/>
      <c r="BB127" s="756"/>
      <c r="BC127" s="756"/>
      <c r="BD127" s="756"/>
      <c r="BE127" s="757"/>
      <c r="BF127" s="758" t="s">
        <v>113</v>
      </c>
      <c r="BG127" s="759"/>
      <c r="BH127" s="759"/>
      <c r="BI127" s="759"/>
      <c r="BJ127" s="759"/>
      <c r="BK127" s="759"/>
      <c r="BL127" s="760"/>
      <c r="BM127" s="758">
        <v>13.15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456</v>
      </c>
      <c r="CQ127" s="750"/>
      <c r="CR127" s="750"/>
      <c r="CS127" s="750"/>
      <c r="CT127" s="750"/>
      <c r="CU127" s="750"/>
      <c r="CV127" s="750"/>
      <c r="CW127" s="750"/>
      <c r="CX127" s="750"/>
      <c r="CY127" s="750"/>
      <c r="CZ127" s="750"/>
      <c r="DA127" s="750"/>
      <c r="DB127" s="750"/>
      <c r="DC127" s="750"/>
      <c r="DD127" s="750"/>
      <c r="DE127" s="750"/>
      <c r="DF127" s="751"/>
      <c r="DG127" s="817">
        <v>9581</v>
      </c>
      <c r="DH127" s="818"/>
      <c r="DI127" s="818"/>
      <c r="DJ127" s="818"/>
      <c r="DK127" s="818"/>
      <c r="DL127" s="818">
        <v>7085</v>
      </c>
      <c r="DM127" s="818"/>
      <c r="DN127" s="818"/>
      <c r="DO127" s="818"/>
      <c r="DP127" s="818"/>
      <c r="DQ127" s="818">
        <v>466</v>
      </c>
      <c r="DR127" s="818"/>
      <c r="DS127" s="818"/>
      <c r="DT127" s="818"/>
      <c r="DU127" s="818"/>
      <c r="DV127" s="819">
        <v>0</v>
      </c>
      <c r="DW127" s="819"/>
      <c r="DX127" s="819"/>
      <c r="DY127" s="819"/>
      <c r="DZ127" s="820"/>
    </row>
    <row r="128" spans="1:130" s="197" customFormat="1" ht="26.25" customHeight="1" x14ac:dyDescent="0.15">
      <c r="A128" s="793" t="s">
        <v>457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458</v>
      </c>
      <c r="X128" s="795"/>
      <c r="Y128" s="795"/>
      <c r="Z128" s="796"/>
      <c r="AA128" s="721">
        <v>78533</v>
      </c>
      <c r="AB128" s="722"/>
      <c r="AC128" s="722"/>
      <c r="AD128" s="722"/>
      <c r="AE128" s="723"/>
      <c r="AF128" s="724">
        <v>83822</v>
      </c>
      <c r="AG128" s="722"/>
      <c r="AH128" s="722"/>
      <c r="AI128" s="722"/>
      <c r="AJ128" s="723"/>
      <c r="AK128" s="724">
        <v>80435</v>
      </c>
      <c r="AL128" s="722"/>
      <c r="AM128" s="722"/>
      <c r="AN128" s="722"/>
      <c r="AO128" s="723"/>
      <c r="AP128" s="725"/>
      <c r="AQ128" s="726"/>
      <c r="AR128" s="726"/>
      <c r="AS128" s="726"/>
      <c r="AT128" s="727"/>
      <c r="AU128" s="235"/>
      <c r="AV128" s="235"/>
      <c r="AW128" s="235"/>
      <c r="AX128" s="770" t="s">
        <v>459</v>
      </c>
      <c r="AY128" s="766"/>
      <c r="AZ128" s="766"/>
      <c r="BA128" s="766"/>
      <c r="BB128" s="766"/>
      <c r="BC128" s="766"/>
      <c r="BD128" s="766"/>
      <c r="BE128" s="767"/>
      <c r="BF128" s="788" t="s">
        <v>113</v>
      </c>
      <c r="BG128" s="789"/>
      <c r="BH128" s="789"/>
      <c r="BI128" s="789"/>
      <c r="BJ128" s="789"/>
      <c r="BK128" s="789"/>
      <c r="BL128" s="790"/>
      <c r="BM128" s="788">
        <v>18.149999999999999</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460</v>
      </c>
      <c r="X129" s="779"/>
      <c r="Y129" s="779"/>
      <c r="Z129" s="780"/>
      <c r="AA129" s="781">
        <v>11386810</v>
      </c>
      <c r="AB129" s="782"/>
      <c r="AC129" s="782"/>
      <c r="AD129" s="782"/>
      <c r="AE129" s="783"/>
      <c r="AF129" s="784">
        <v>11307013</v>
      </c>
      <c r="AG129" s="782"/>
      <c r="AH129" s="782"/>
      <c r="AI129" s="782"/>
      <c r="AJ129" s="783"/>
      <c r="AK129" s="784">
        <v>11238353</v>
      </c>
      <c r="AL129" s="782"/>
      <c r="AM129" s="782"/>
      <c r="AN129" s="782"/>
      <c r="AO129" s="783"/>
      <c r="AP129" s="785"/>
      <c r="AQ129" s="786"/>
      <c r="AR129" s="786"/>
      <c r="AS129" s="786"/>
      <c r="AT129" s="787"/>
      <c r="AU129" s="235"/>
      <c r="AV129" s="235"/>
      <c r="AW129" s="235"/>
      <c r="AX129" s="770" t="s">
        <v>461</v>
      </c>
      <c r="AY129" s="766"/>
      <c r="AZ129" s="766"/>
      <c r="BA129" s="766"/>
      <c r="BB129" s="766"/>
      <c r="BC129" s="766"/>
      <c r="BD129" s="766"/>
      <c r="BE129" s="767"/>
      <c r="BF129" s="771">
        <v>6.2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463</v>
      </c>
      <c r="X130" s="779"/>
      <c r="Y130" s="779"/>
      <c r="Z130" s="780"/>
      <c r="AA130" s="781">
        <v>1993300</v>
      </c>
      <c r="AB130" s="782"/>
      <c r="AC130" s="782"/>
      <c r="AD130" s="782"/>
      <c r="AE130" s="783"/>
      <c r="AF130" s="784">
        <v>1953614</v>
      </c>
      <c r="AG130" s="782"/>
      <c r="AH130" s="782"/>
      <c r="AI130" s="782"/>
      <c r="AJ130" s="783"/>
      <c r="AK130" s="784">
        <v>1902941</v>
      </c>
      <c r="AL130" s="782"/>
      <c r="AM130" s="782"/>
      <c r="AN130" s="782"/>
      <c r="AO130" s="783"/>
      <c r="AP130" s="785"/>
      <c r="AQ130" s="786"/>
      <c r="AR130" s="786"/>
      <c r="AS130" s="786"/>
      <c r="AT130" s="787"/>
      <c r="AU130" s="235"/>
      <c r="AV130" s="235"/>
      <c r="AW130" s="235"/>
      <c r="AX130" s="749" t="s">
        <v>464</v>
      </c>
      <c r="AY130" s="750"/>
      <c r="AZ130" s="750"/>
      <c r="BA130" s="750"/>
      <c r="BB130" s="750"/>
      <c r="BC130" s="750"/>
      <c r="BD130" s="750"/>
      <c r="BE130" s="751"/>
      <c r="BF130" s="703">
        <v>23.4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465</v>
      </c>
      <c r="X131" s="712"/>
      <c r="Y131" s="712"/>
      <c r="Z131" s="713"/>
      <c r="AA131" s="714">
        <v>9393510</v>
      </c>
      <c r="AB131" s="715"/>
      <c r="AC131" s="715"/>
      <c r="AD131" s="715"/>
      <c r="AE131" s="716"/>
      <c r="AF131" s="717">
        <v>9353399</v>
      </c>
      <c r="AG131" s="715"/>
      <c r="AH131" s="715"/>
      <c r="AI131" s="715"/>
      <c r="AJ131" s="716"/>
      <c r="AK131" s="717">
        <v>9335412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467</v>
      </c>
      <c r="W132" s="735"/>
      <c r="X132" s="735"/>
      <c r="Y132" s="735"/>
      <c r="Z132" s="736"/>
      <c r="AA132" s="737">
        <v>7.5473172440000003</v>
      </c>
      <c r="AB132" s="738"/>
      <c r="AC132" s="738"/>
      <c r="AD132" s="738"/>
      <c r="AE132" s="739"/>
      <c r="AF132" s="740">
        <v>6.0786244659999999</v>
      </c>
      <c r="AG132" s="738"/>
      <c r="AH132" s="738"/>
      <c r="AI132" s="738"/>
      <c r="AJ132" s="739"/>
      <c r="AK132" s="740">
        <v>5.2190519279999998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468</v>
      </c>
      <c r="W133" s="744"/>
      <c r="X133" s="744"/>
      <c r="Y133" s="744"/>
      <c r="Z133" s="745"/>
      <c r="AA133" s="746">
        <v>9</v>
      </c>
      <c r="AB133" s="747"/>
      <c r="AC133" s="747"/>
      <c r="AD133" s="747"/>
      <c r="AE133" s="748"/>
      <c r="AF133" s="746">
        <v>7.4</v>
      </c>
      <c r="AG133" s="747"/>
      <c r="AH133" s="747"/>
      <c r="AI133" s="747"/>
      <c r="AJ133" s="748"/>
      <c r="AK133" s="746">
        <v>6.2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V7:DZ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DG7:DK7"/>
    <mergeCell ref="DL7:DP7"/>
    <mergeCell ref="DQ7:DU7"/>
    <mergeCell ref="AK7:AO7"/>
    <mergeCell ref="AP7:AT7"/>
    <mergeCell ref="AU7:AY7"/>
    <mergeCell ref="BS7:CG7"/>
    <mergeCell ref="CH7:CL7"/>
    <mergeCell ref="CM7:CQ7"/>
    <mergeCell ref="AP8:AT8"/>
    <mergeCell ref="AU8:AY8"/>
    <mergeCell ref="BS8:CG8"/>
    <mergeCell ref="CR7:CV7"/>
    <mergeCell ref="CW7:DA7"/>
    <mergeCell ref="DB7:DF7"/>
    <mergeCell ref="B8:P8"/>
    <mergeCell ref="Q8:U8"/>
    <mergeCell ref="V8:Z8"/>
    <mergeCell ref="AA8:AE8"/>
    <mergeCell ref="AF8:AJ8"/>
    <mergeCell ref="AK8:AO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AZ56:BD56"/>
    <mergeCell ref="CR55:CV55"/>
    <mergeCell ref="CW55:DA55"/>
    <mergeCell ref="DB55:DF55"/>
    <mergeCell ref="DG55:DK55"/>
    <mergeCell ref="DL55:DP55"/>
    <mergeCell ref="CW56:DA56"/>
    <mergeCell ref="DV55:DZ55"/>
    <mergeCell ref="B56:P56"/>
    <mergeCell ref="Q56:U56"/>
    <mergeCell ref="V56:Z56"/>
    <mergeCell ref="AA56:AE56"/>
    <mergeCell ref="AF56:AJ56"/>
    <mergeCell ref="AK56:AO56"/>
    <mergeCell ref="AP56:AT56"/>
    <mergeCell ref="AU56:AY56"/>
    <mergeCell ref="DG56:DK56"/>
    <mergeCell ref="DL56:DP56"/>
    <mergeCell ref="DQ56:DU56"/>
    <mergeCell ref="DV56:DZ56"/>
    <mergeCell ref="B57:P57"/>
    <mergeCell ref="Q57:U57"/>
    <mergeCell ref="V57:Z57"/>
    <mergeCell ref="AA57:AE57"/>
    <mergeCell ref="AF57:AJ57"/>
    <mergeCell ref="BE56:BI56"/>
    <mergeCell ref="AU58:AY58"/>
    <mergeCell ref="AZ58:BD58"/>
    <mergeCell ref="BE58:BI58"/>
    <mergeCell ref="BS58:CG58"/>
    <mergeCell ref="CH58:CL58"/>
    <mergeCell ref="DB56:DF56"/>
    <mergeCell ref="BS56:CG56"/>
    <mergeCell ref="CH56:CL56"/>
    <mergeCell ref="CM56:CQ56"/>
    <mergeCell ref="CR56:CV56"/>
    <mergeCell ref="DV58:DZ58"/>
    <mergeCell ref="CR58:CV58"/>
    <mergeCell ref="CW58:DA58"/>
    <mergeCell ref="DB58:DF58"/>
    <mergeCell ref="DG58:DK58"/>
    <mergeCell ref="DL58:DP58"/>
    <mergeCell ref="DQ58:DU58"/>
    <mergeCell ref="DG57:DK57"/>
    <mergeCell ref="AK57:AO57"/>
    <mergeCell ref="AP57:AT57"/>
    <mergeCell ref="AU57:AY57"/>
    <mergeCell ref="AZ57:BD57"/>
    <mergeCell ref="BE57:BI57"/>
    <mergeCell ref="BS57:CG57"/>
    <mergeCell ref="DV57:DZ57"/>
    <mergeCell ref="B58:P58"/>
    <mergeCell ref="Q58:U58"/>
    <mergeCell ref="V58:Z58"/>
    <mergeCell ref="AA58:AE58"/>
    <mergeCell ref="AF58:AJ58"/>
    <mergeCell ref="AK58:AO58"/>
    <mergeCell ref="AP58:AT58"/>
    <mergeCell ref="CH57:CL57"/>
    <mergeCell ref="CM57:CQ57"/>
    <mergeCell ref="CH59:CL59"/>
    <mergeCell ref="CM59:CQ59"/>
    <mergeCell ref="CR59:CV59"/>
    <mergeCell ref="CW59:DA59"/>
    <mergeCell ref="AP60:AT60"/>
    <mergeCell ref="AU60:AY60"/>
    <mergeCell ref="AZ60:BD60"/>
    <mergeCell ref="BE60:BI60"/>
    <mergeCell ref="BS60:CG60"/>
    <mergeCell ref="B60:P60"/>
    <mergeCell ref="Q60:U60"/>
    <mergeCell ref="V60:Z60"/>
    <mergeCell ref="AA60:AE60"/>
    <mergeCell ref="AF60:AJ60"/>
    <mergeCell ref="BE59:BI59"/>
    <mergeCell ref="CM58:CQ58"/>
    <mergeCell ref="DB59:DF59"/>
    <mergeCell ref="DG59:DK59"/>
    <mergeCell ref="DL59:DP59"/>
    <mergeCell ref="DQ59:DU59"/>
    <mergeCell ref="DL57:DP57"/>
    <mergeCell ref="DQ57:DU57"/>
    <mergeCell ref="CR57:CV57"/>
    <mergeCell ref="CW57:DA57"/>
    <mergeCell ref="DB57:DF57"/>
    <mergeCell ref="AK61:AO61"/>
    <mergeCell ref="AP61:AT61"/>
    <mergeCell ref="CH60:CL60"/>
    <mergeCell ref="CM60:CQ60"/>
    <mergeCell ref="CR60:CV60"/>
    <mergeCell ref="CW60:DA60"/>
    <mergeCell ref="AK60:AO60"/>
    <mergeCell ref="B59:P59"/>
    <mergeCell ref="Q59:U59"/>
    <mergeCell ref="V59:Z59"/>
    <mergeCell ref="DQ60:DU60"/>
    <mergeCell ref="B61:P61"/>
    <mergeCell ref="Q61:U61"/>
    <mergeCell ref="AA59:AE59"/>
    <mergeCell ref="AF59:AJ59"/>
    <mergeCell ref="AA61:AE61"/>
    <mergeCell ref="AF61:AJ61"/>
    <mergeCell ref="DL61:DP61"/>
    <mergeCell ref="DQ61:DU61"/>
    <mergeCell ref="AU61:AY61"/>
    <mergeCell ref="AZ61:BD61"/>
    <mergeCell ref="BE61:BI61"/>
    <mergeCell ref="BS61:CG61"/>
    <mergeCell ref="CH61:CL61"/>
    <mergeCell ref="CM61:CQ61"/>
    <mergeCell ref="DL63:DP63"/>
    <mergeCell ref="DQ63:DU63"/>
    <mergeCell ref="DV63:DZ63"/>
    <mergeCell ref="B62:P62"/>
    <mergeCell ref="Q62:U62"/>
    <mergeCell ref="V62:Z62"/>
    <mergeCell ref="AA62:AE62"/>
    <mergeCell ref="DL62:DP62"/>
    <mergeCell ref="DQ62:DU62"/>
    <mergeCell ref="DV62:DZ62"/>
    <mergeCell ref="BE62:BI62"/>
    <mergeCell ref="BJ62:BN62"/>
    <mergeCell ref="BS62:CG62"/>
    <mergeCell ref="CH62:CL62"/>
    <mergeCell ref="CM62:CQ62"/>
    <mergeCell ref="CR62:CV62"/>
    <mergeCell ref="DV61:DZ61"/>
    <mergeCell ref="B63:P63"/>
    <mergeCell ref="Q63:U63"/>
    <mergeCell ref="V63:Z63"/>
    <mergeCell ref="AA63:AE63"/>
    <mergeCell ref="AF63:AJ63"/>
    <mergeCell ref="AK63:AO63"/>
    <mergeCell ref="CW62:DA62"/>
    <mergeCell ref="DB62:DF62"/>
    <mergeCell ref="DG62:DK62"/>
    <mergeCell ref="DV59:DZ59"/>
    <mergeCell ref="DV60:DZ60"/>
    <mergeCell ref="AK59:AO59"/>
    <mergeCell ref="AP59:AT59"/>
    <mergeCell ref="AU59:AY59"/>
    <mergeCell ref="AZ59:BD59"/>
    <mergeCell ref="DL60:DP60"/>
    <mergeCell ref="DB60:DF60"/>
    <mergeCell ref="DG60:DK60"/>
    <mergeCell ref="BS59:CG59"/>
    <mergeCell ref="BJ63:BN63"/>
    <mergeCell ref="BS63:CG63"/>
    <mergeCell ref="CR61:CV61"/>
    <mergeCell ref="CW61:DA61"/>
    <mergeCell ref="DB61:DF61"/>
    <mergeCell ref="DG61:DK61"/>
    <mergeCell ref="DB64:DF64"/>
    <mergeCell ref="DG64:DK64"/>
    <mergeCell ref="CH63:CL63"/>
    <mergeCell ref="CM63:CQ63"/>
    <mergeCell ref="CR63:CV63"/>
    <mergeCell ref="CW63:DA63"/>
    <mergeCell ref="DB63:DF63"/>
    <mergeCell ref="DG63:DK63"/>
    <mergeCell ref="V61:Z61"/>
    <mergeCell ref="BS64:CG64"/>
    <mergeCell ref="CH64:CL64"/>
    <mergeCell ref="CM64:CQ64"/>
    <mergeCell ref="CR64:CV64"/>
    <mergeCell ref="CW64:DA64"/>
    <mergeCell ref="AP63:AT63"/>
    <mergeCell ref="AU63:AY63"/>
    <mergeCell ref="AZ63:BD63"/>
    <mergeCell ref="BE63:BI63"/>
    <mergeCell ref="AU66:AY67"/>
    <mergeCell ref="AZ66:BD67"/>
    <mergeCell ref="BS66:CG66"/>
    <mergeCell ref="CH66:CL66"/>
    <mergeCell ref="CM66:CQ66"/>
    <mergeCell ref="AF62:AJ62"/>
    <mergeCell ref="AK62:AO62"/>
    <mergeCell ref="AP62:AT62"/>
    <mergeCell ref="AU62:AY62"/>
    <mergeCell ref="AZ62:BD62"/>
    <mergeCell ref="DV67:DZ67"/>
    <mergeCell ref="CW66:DA66"/>
    <mergeCell ref="DB66:DF66"/>
    <mergeCell ref="DG66:DK66"/>
    <mergeCell ref="DL66:DP66"/>
    <mergeCell ref="DQ66:DU66"/>
    <mergeCell ref="DV66:DZ66"/>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B68:P68"/>
    <mergeCell ref="Q68:U68"/>
    <mergeCell ref="V68:Z68"/>
    <mergeCell ref="AA68:AE68"/>
    <mergeCell ref="AF68:AJ68"/>
    <mergeCell ref="AK68:AO68"/>
    <mergeCell ref="CR66:CV66"/>
    <mergeCell ref="BS67:CG67"/>
    <mergeCell ref="CH67:CL67"/>
    <mergeCell ref="CM67:CQ67"/>
    <mergeCell ref="CR67:CV67"/>
    <mergeCell ref="AP68:AT68"/>
    <mergeCell ref="AU68:AY68"/>
    <mergeCell ref="AZ68:BD68"/>
    <mergeCell ref="BS68:CG68"/>
    <mergeCell ref="CH68:CL68"/>
    <mergeCell ref="B69:P69"/>
    <mergeCell ref="Q69:U69"/>
    <mergeCell ref="V69:Z69"/>
    <mergeCell ref="AA69:AE69"/>
    <mergeCell ref="AF69:AJ69"/>
    <mergeCell ref="AK69:AO69"/>
    <mergeCell ref="AK70:AO70"/>
    <mergeCell ref="BS69:CG69"/>
    <mergeCell ref="CH69:CL69"/>
    <mergeCell ref="CM69:CQ69"/>
    <mergeCell ref="CR69:CV69"/>
    <mergeCell ref="CW69:DA69"/>
    <mergeCell ref="AP69:AT69"/>
    <mergeCell ref="AU69:AY69"/>
    <mergeCell ref="AZ69:BD69"/>
    <mergeCell ref="DQ67:DU67"/>
    <mergeCell ref="DG69:DK69"/>
    <mergeCell ref="DL69:DP69"/>
    <mergeCell ref="DQ69:DU69"/>
    <mergeCell ref="DV69:DZ69"/>
    <mergeCell ref="B70:P70"/>
    <mergeCell ref="Q70:U70"/>
    <mergeCell ref="V70:Z70"/>
    <mergeCell ref="AA70:AE70"/>
    <mergeCell ref="AF70:AJ70"/>
    <mergeCell ref="CH70:CL70"/>
    <mergeCell ref="CM70:CQ70"/>
    <mergeCell ref="CW67:DA67"/>
    <mergeCell ref="DB67:DF67"/>
    <mergeCell ref="DG67:DK67"/>
    <mergeCell ref="DL67:DP67"/>
    <mergeCell ref="DB69:DF69"/>
    <mergeCell ref="CR68:CV68"/>
    <mergeCell ref="CM68:CQ68"/>
    <mergeCell ref="AP71:AT71"/>
    <mergeCell ref="AU71:AY71"/>
    <mergeCell ref="AZ71:BD71"/>
    <mergeCell ref="CR70:CV70"/>
    <mergeCell ref="CW70:DA70"/>
    <mergeCell ref="DB70:DF70"/>
    <mergeCell ref="AP70:AT70"/>
    <mergeCell ref="AU70:AY70"/>
    <mergeCell ref="AZ70:BD70"/>
    <mergeCell ref="BS70:CG70"/>
    <mergeCell ref="B71:P71"/>
    <mergeCell ref="Q71:U71"/>
    <mergeCell ref="V71:Z71"/>
    <mergeCell ref="AA71:AE71"/>
    <mergeCell ref="AF71:AJ71"/>
    <mergeCell ref="AK71:AO71"/>
    <mergeCell ref="CW68:DA68"/>
    <mergeCell ref="DB68:DF68"/>
    <mergeCell ref="DG68:DK68"/>
    <mergeCell ref="DL68:DP68"/>
    <mergeCell ref="DQ68:DU68"/>
    <mergeCell ref="DV70:DZ70"/>
    <mergeCell ref="DG70:DK70"/>
    <mergeCell ref="DL70:DP70"/>
    <mergeCell ref="DQ70:DU70"/>
    <mergeCell ref="DV68:DZ68"/>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L90:DP90"/>
    <mergeCell ref="DQ90:DU90"/>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L92:DP92"/>
    <mergeCell ref="DQ92:DU92"/>
    <mergeCell ref="DV90:DZ90"/>
    <mergeCell ref="BS91:CG91"/>
    <mergeCell ref="CH91:CL91"/>
    <mergeCell ref="CM91:CQ91"/>
    <mergeCell ref="CR91:CV91"/>
    <mergeCell ref="CW91:DA91"/>
    <mergeCell ref="DB91:DF91"/>
    <mergeCell ref="DG91:DK91"/>
    <mergeCell ref="DL93:DP93"/>
    <mergeCell ref="DQ93:DU93"/>
    <mergeCell ref="DV91:DZ91"/>
    <mergeCell ref="BS92:CG92"/>
    <mergeCell ref="CH92:CL92"/>
    <mergeCell ref="CM92:CQ92"/>
    <mergeCell ref="CR92:CV92"/>
    <mergeCell ref="CW92:DA92"/>
    <mergeCell ref="DB92:DF92"/>
    <mergeCell ref="DG92:DK92"/>
    <mergeCell ref="DL94:DP94"/>
    <mergeCell ref="DQ94:DU94"/>
    <mergeCell ref="DV92:DZ92"/>
    <mergeCell ref="BS93:CG93"/>
    <mergeCell ref="CH93:CL93"/>
    <mergeCell ref="CM93:CQ93"/>
    <mergeCell ref="CR93:CV93"/>
    <mergeCell ref="CW93:DA93"/>
    <mergeCell ref="DB93:DF93"/>
    <mergeCell ref="DG93:DK93"/>
    <mergeCell ref="DL95:DP95"/>
    <mergeCell ref="DQ95:DU95"/>
    <mergeCell ref="DV93:DZ93"/>
    <mergeCell ref="BS94:CG94"/>
    <mergeCell ref="CH94:CL94"/>
    <mergeCell ref="CM94:CQ94"/>
    <mergeCell ref="CR94:CV94"/>
    <mergeCell ref="CW94:DA94"/>
    <mergeCell ref="DB94:DF94"/>
    <mergeCell ref="DG94:DK94"/>
    <mergeCell ref="DL96:DP96"/>
    <mergeCell ref="DQ96:DU96"/>
    <mergeCell ref="DV94:DZ94"/>
    <mergeCell ref="BS95:CG95"/>
    <mergeCell ref="CH95:CL95"/>
    <mergeCell ref="CM95:CQ95"/>
    <mergeCell ref="CR95:CV95"/>
    <mergeCell ref="CW95:DA95"/>
    <mergeCell ref="DB95:DF95"/>
    <mergeCell ref="DG95:DK95"/>
    <mergeCell ref="DL97:DP97"/>
    <mergeCell ref="DQ97:DU97"/>
    <mergeCell ref="DV95:DZ95"/>
    <mergeCell ref="BS96:CG96"/>
    <mergeCell ref="CH96:CL96"/>
    <mergeCell ref="CM96:CQ96"/>
    <mergeCell ref="CR96:CV96"/>
    <mergeCell ref="CW96:DA96"/>
    <mergeCell ref="DB96:DF96"/>
    <mergeCell ref="DG96:DK96"/>
    <mergeCell ref="DL98:DP98"/>
    <mergeCell ref="DQ98:DU98"/>
    <mergeCell ref="DV96:DZ96"/>
    <mergeCell ref="BS97:CG97"/>
    <mergeCell ref="CH97:CL97"/>
    <mergeCell ref="CM97:CQ97"/>
    <mergeCell ref="CR97:CV97"/>
    <mergeCell ref="CW97:DA97"/>
    <mergeCell ref="DB97:DF97"/>
    <mergeCell ref="DG97:DK97"/>
    <mergeCell ref="DL99:DP99"/>
    <mergeCell ref="DQ99:DU99"/>
    <mergeCell ref="DV97:DZ97"/>
    <mergeCell ref="BS98:CG98"/>
    <mergeCell ref="CH98:CL98"/>
    <mergeCell ref="CM98:CQ98"/>
    <mergeCell ref="CR98:CV98"/>
    <mergeCell ref="CW98:DA98"/>
    <mergeCell ref="DB98:DF98"/>
    <mergeCell ref="DG98:DK98"/>
    <mergeCell ref="DL100:DP100"/>
    <mergeCell ref="DQ100:DU100"/>
    <mergeCell ref="DV98:DZ98"/>
    <mergeCell ref="BS99:CG99"/>
    <mergeCell ref="CH99:CL99"/>
    <mergeCell ref="CM99:CQ99"/>
    <mergeCell ref="CR99:CV99"/>
    <mergeCell ref="CW99:DA99"/>
    <mergeCell ref="DB99:DF99"/>
    <mergeCell ref="DG99:DK99"/>
    <mergeCell ref="DL101:DP101"/>
    <mergeCell ref="DQ101:DU101"/>
    <mergeCell ref="DV99:DZ99"/>
    <mergeCell ref="BS100:CG100"/>
    <mergeCell ref="CH100:CL100"/>
    <mergeCell ref="CM100:CQ100"/>
    <mergeCell ref="CR100:CV100"/>
    <mergeCell ref="CW100:DA100"/>
    <mergeCell ref="DB100:DF100"/>
    <mergeCell ref="DG100:DK100"/>
    <mergeCell ref="DL102:DP102"/>
    <mergeCell ref="DQ102:DU102"/>
    <mergeCell ref="DV100:DZ100"/>
    <mergeCell ref="BS101:CG101"/>
    <mergeCell ref="CH101:CL101"/>
    <mergeCell ref="CM101:CQ101"/>
    <mergeCell ref="CR101:CV101"/>
    <mergeCell ref="CW101:DA101"/>
    <mergeCell ref="DB101:DF101"/>
    <mergeCell ref="DG101:DK101"/>
    <mergeCell ref="DQ111:DU111"/>
    <mergeCell ref="DV111:DZ111"/>
    <mergeCell ref="DV101:DZ101"/>
    <mergeCell ref="BR102:CG102"/>
    <mergeCell ref="CH102:CL102"/>
    <mergeCell ref="CM102:CQ102"/>
    <mergeCell ref="CR102:CV102"/>
    <mergeCell ref="CW102:DA102"/>
    <mergeCell ref="DB102:DF102"/>
    <mergeCell ref="DG102:DK102"/>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AP110:AT110"/>
    <mergeCell ref="AU110:AY118"/>
    <mergeCell ref="AZ112:BP112"/>
    <mergeCell ref="BQ112:BU112"/>
    <mergeCell ref="DG109:DK109"/>
    <mergeCell ref="DL109:DP109"/>
    <mergeCell ref="DQ109:DU109"/>
    <mergeCell ref="DV109:DZ109"/>
    <mergeCell ref="AU109:BP109"/>
    <mergeCell ref="BQ109:BU109"/>
    <mergeCell ref="BV109:BZ109"/>
    <mergeCell ref="CA109:CE109"/>
    <mergeCell ref="DG112:DK112"/>
    <mergeCell ref="DL112:DP112"/>
    <mergeCell ref="DQ112:DU112"/>
    <mergeCell ref="DV112:DZ112"/>
    <mergeCell ref="C113:Z113"/>
    <mergeCell ref="AA113:AE113"/>
    <mergeCell ref="AF113:AJ113"/>
    <mergeCell ref="AK113:AO113"/>
    <mergeCell ref="AP113:AT113"/>
    <mergeCell ref="AZ113:BP113"/>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DL113:DP113"/>
    <mergeCell ref="DQ113:DU113"/>
    <mergeCell ref="DV113:DZ113"/>
    <mergeCell ref="C114:Z114"/>
    <mergeCell ref="AA114:AE114"/>
    <mergeCell ref="AF114:AJ114"/>
    <mergeCell ref="BV114:BZ114"/>
    <mergeCell ref="CA114:CE114"/>
    <mergeCell ref="CF114:CJ114"/>
    <mergeCell ref="CM114:DF114"/>
    <mergeCell ref="DG114:DK114"/>
    <mergeCell ref="DL114:DP114"/>
    <mergeCell ref="AP112:AT112"/>
    <mergeCell ref="DQ114:DU114"/>
    <mergeCell ref="DV114:DZ114"/>
    <mergeCell ref="C115:Z115"/>
    <mergeCell ref="AA115:AE115"/>
    <mergeCell ref="AF115:AJ115"/>
    <mergeCell ref="AK115:AO115"/>
    <mergeCell ref="AP115:AT115"/>
    <mergeCell ref="AZ115:BP115"/>
    <mergeCell ref="BQ115:BU115"/>
    <mergeCell ref="DL116:DP116"/>
    <mergeCell ref="BV112:BZ112"/>
    <mergeCell ref="CA112:CE112"/>
    <mergeCell ref="CF112:CJ112"/>
    <mergeCell ref="CM112:DF112"/>
    <mergeCell ref="A112:B116"/>
    <mergeCell ref="C112:Z112"/>
    <mergeCell ref="AA112:AE112"/>
    <mergeCell ref="AF112:AJ112"/>
    <mergeCell ref="AK112:AO112"/>
    <mergeCell ref="AF117:AJ117"/>
    <mergeCell ref="AK117:AO117"/>
    <mergeCell ref="AP117:AT117"/>
    <mergeCell ref="CF116:CJ116"/>
    <mergeCell ref="CM116:DF116"/>
    <mergeCell ref="DG116:DK116"/>
    <mergeCell ref="BQ113:BU113"/>
    <mergeCell ref="BV113:BZ113"/>
    <mergeCell ref="CA113:CE113"/>
    <mergeCell ref="CF113:CJ113"/>
    <mergeCell ref="CM113:DF113"/>
    <mergeCell ref="DG113:DK113"/>
    <mergeCell ref="CF115:CJ115"/>
    <mergeCell ref="CM115:DF115"/>
    <mergeCell ref="DG115:DK115"/>
    <mergeCell ref="DL115:DP115"/>
    <mergeCell ref="DQ115:DU115"/>
    <mergeCell ref="AK114:AO114"/>
    <mergeCell ref="AP114:AT114"/>
    <mergeCell ref="AZ114:BP114"/>
    <mergeCell ref="BQ114:BU114"/>
    <mergeCell ref="BV115:BZ115"/>
    <mergeCell ref="AP116:AT116"/>
    <mergeCell ref="AZ116:BP116"/>
    <mergeCell ref="BQ116:BU116"/>
    <mergeCell ref="BV116:BZ116"/>
    <mergeCell ref="CA116:CE116"/>
    <mergeCell ref="CA115:CE115"/>
    <mergeCell ref="A117:X117"/>
    <mergeCell ref="Y117:Z117"/>
    <mergeCell ref="AA117:AE117"/>
    <mergeCell ref="DQ116:DU116"/>
    <mergeCell ref="DV116:DZ116"/>
    <mergeCell ref="DV115:DZ115"/>
    <mergeCell ref="C116:Z116"/>
    <mergeCell ref="AA116:AE116"/>
    <mergeCell ref="AF116:AJ116"/>
    <mergeCell ref="AK116:AO116"/>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BO118:BP118"/>
    <mergeCell ref="BQ118:BU118"/>
    <mergeCell ref="BV118:BZ118"/>
    <mergeCell ref="CA118:CE118"/>
    <mergeCell ref="CF118:CJ118"/>
    <mergeCell ref="CM118:DF118"/>
    <mergeCell ref="DG118:DK118"/>
    <mergeCell ref="CM119:DF119"/>
    <mergeCell ref="DL118:DP118"/>
    <mergeCell ref="DQ118:DU118"/>
    <mergeCell ref="DV118:DZ118"/>
    <mergeCell ref="A119:B127"/>
    <mergeCell ref="C119:Z119"/>
    <mergeCell ref="AA119:AE119"/>
    <mergeCell ref="AF119:AJ119"/>
    <mergeCell ref="AK119:AO119"/>
    <mergeCell ref="AP119:AT119"/>
    <mergeCell ref="AZ120:BP120"/>
    <mergeCell ref="AZ119:BP119"/>
    <mergeCell ref="BQ119:BU119"/>
    <mergeCell ref="BV119:BZ119"/>
    <mergeCell ref="CA119:CE119"/>
    <mergeCell ref="CF119:CJ119"/>
    <mergeCell ref="DQ123:DU123"/>
    <mergeCell ref="DG119:DK119"/>
    <mergeCell ref="DL119:DP119"/>
    <mergeCell ref="DQ119:DU119"/>
    <mergeCell ref="DV119:DZ119"/>
    <mergeCell ref="C120:Z120"/>
    <mergeCell ref="AA120:AE120"/>
    <mergeCell ref="AF120:AJ120"/>
    <mergeCell ref="AK120:AO120"/>
    <mergeCell ref="AP120:AT120"/>
    <mergeCell ref="BQ120:BU120"/>
    <mergeCell ref="BV120:BZ120"/>
    <mergeCell ref="CA120:CE120"/>
    <mergeCell ref="CF120:CJ120"/>
    <mergeCell ref="CK120:CO124"/>
    <mergeCell ref="CP120:DF120"/>
    <mergeCell ref="BQ121:BU121"/>
    <mergeCell ref="BV121:BZ121"/>
    <mergeCell ref="CA121:CE121"/>
    <mergeCell ref="CF121:CJ121"/>
    <mergeCell ref="DG120:DK120"/>
    <mergeCell ref="DL120:DP120"/>
    <mergeCell ref="DQ120:DU120"/>
    <mergeCell ref="DV120:DZ120"/>
    <mergeCell ref="C121:Z121"/>
    <mergeCell ref="AA121:AE121"/>
    <mergeCell ref="AF121:AJ121"/>
    <mergeCell ref="AK121:AO121"/>
    <mergeCell ref="AP121:AT121"/>
    <mergeCell ref="AZ121:BP121"/>
    <mergeCell ref="DL121:DP121"/>
    <mergeCell ref="DQ121:DU121"/>
    <mergeCell ref="DV121:DZ121"/>
    <mergeCell ref="C122:Z122"/>
    <mergeCell ref="AA122:AE122"/>
    <mergeCell ref="AF122:AJ122"/>
    <mergeCell ref="AK122:AO122"/>
    <mergeCell ref="AP122:AT122"/>
    <mergeCell ref="AU119:AY122"/>
    <mergeCell ref="BV122:BZ122"/>
    <mergeCell ref="CA122:CE122"/>
    <mergeCell ref="CF122:CJ122"/>
    <mergeCell ref="CP122:DF122"/>
    <mergeCell ref="CP121:DF121"/>
    <mergeCell ref="DG121:DK121"/>
    <mergeCell ref="DQ122:DU122"/>
    <mergeCell ref="DV122:DZ122"/>
    <mergeCell ref="C123:Z123"/>
    <mergeCell ref="AA123:AE123"/>
    <mergeCell ref="AF123:AJ123"/>
    <mergeCell ref="AK123:AO123"/>
    <mergeCell ref="AP123:AT123"/>
    <mergeCell ref="AU123:BP123"/>
    <mergeCell ref="BO122:BP122"/>
    <mergeCell ref="BQ122:BU122"/>
    <mergeCell ref="CA123:CE123"/>
    <mergeCell ref="CF123:CJ123"/>
    <mergeCell ref="CP123:DF123"/>
    <mergeCell ref="DG123:DK123"/>
    <mergeCell ref="DG122:DK122"/>
    <mergeCell ref="DL122:DP122"/>
    <mergeCell ref="DL123:DP123"/>
    <mergeCell ref="DV123:DZ123"/>
    <mergeCell ref="C124:Z124"/>
    <mergeCell ref="AA124:AE124"/>
    <mergeCell ref="AF124:AJ124"/>
    <mergeCell ref="AK124:AO124"/>
    <mergeCell ref="AP124:AT124"/>
    <mergeCell ref="CP124:DF124"/>
    <mergeCell ref="DG124:DK124"/>
    <mergeCell ref="BQ123:BU123"/>
    <mergeCell ref="BV123:BZ123"/>
    <mergeCell ref="DQ127:DU127"/>
    <mergeCell ref="DV127:DZ127"/>
    <mergeCell ref="DQ126:DU126"/>
    <mergeCell ref="DV126:DZ126"/>
    <mergeCell ref="C127:Z127"/>
    <mergeCell ref="AA127:AE127"/>
    <mergeCell ref="AF127:AJ127"/>
    <mergeCell ref="AK127:AO127"/>
    <mergeCell ref="DL124:DP124"/>
    <mergeCell ref="DQ124:DU124"/>
    <mergeCell ref="DV124:DZ124"/>
    <mergeCell ref="C125:Z125"/>
    <mergeCell ref="AA125:AE125"/>
    <mergeCell ref="AF125:AJ125"/>
    <mergeCell ref="AK125:AO125"/>
    <mergeCell ref="AP125:AT125"/>
    <mergeCell ref="CK125:CO127"/>
    <mergeCell ref="CP125:DF125"/>
    <mergeCell ref="DV125:DZ125"/>
    <mergeCell ref="C126:Z126"/>
    <mergeCell ref="AA126:AE126"/>
    <mergeCell ref="AF126:AJ126"/>
    <mergeCell ref="AK126:AO126"/>
    <mergeCell ref="AP126:AT126"/>
    <mergeCell ref="AX126:BE126"/>
    <mergeCell ref="AP129:AT129"/>
    <mergeCell ref="A128:V128"/>
    <mergeCell ref="W128:Z128"/>
    <mergeCell ref="DG125:DK125"/>
    <mergeCell ref="DL125:DP125"/>
    <mergeCell ref="DQ125:DU125"/>
    <mergeCell ref="BT127:BZ127"/>
    <mergeCell ref="CP127:DF127"/>
    <mergeCell ref="DG127:DK127"/>
    <mergeCell ref="DL127:DP127"/>
    <mergeCell ref="AP130:AT130"/>
    <mergeCell ref="AX128:BE128"/>
    <mergeCell ref="BF128:BL128"/>
    <mergeCell ref="BM128:BS128"/>
    <mergeCell ref="BT128:BZ128"/>
    <mergeCell ref="A129:V129"/>
    <mergeCell ref="W129:Z129"/>
    <mergeCell ref="AA129:AE129"/>
    <mergeCell ref="AF129:AJ129"/>
    <mergeCell ref="AK129:AO129"/>
    <mergeCell ref="BT126:BZ126"/>
    <mergeCell ref="CP126:DF126"/>
    <mergeCell ref="DG126:DK126"/>
    <mergeCell ref="DL126:DP126"/>
    <mergeCell ref="AX129:BE129"/>
    <mergeCell ref="BF129:BL129"/>
    <mergeCell ref="BM129:BS129"/>
    <mergeCell ref="BT129:BZ129"/>
    <mergeCell ref="AP127:AT127"/>
    <mergeCell ref="AX127:BE127"/>
    <mergeCell ref="BF127:BL127"/>
    <mergeCell ref="BM127:BS127"/>
    <mergeCell ref="BF126:BL126"/>
    <mergeCell ref="BM126:BS126"/>
    <mergeCell ref="AP132:AT132"/>
    <mergeCell ref="V133:Z133"/>
    <mergeCell ref="AA133:AE133"/>
    <mergeCell ref="AF133:AJ133"/>
    <mergeCell ref="AK133:AO133"/>
    <mergeCell ref="AX130:BE130"/>
    <mergeCell ref="A130:V130"/>
    <mergeCell ref="W130:Z130"/>
    <mergeCell ref="AA130:AE130"/>
    <mergeCell ref="AF130:AJ130"/>
    <mergeCell ref="AA128:AE128"/>
    <mergeCell ref="AF128:AJ128"/>
    <mergeCell ref="AK128:AO128"/>
    <mergeCell ref="AP128:AT128"/>
    <mergeCell ref="AP133:AT133"/>
    <mergeCell ref="A132:U133"/>
    <mergeCell ref="V132:Z132"/>
    <mergeCell ref="AA132:AE132"/>
    <mergeCell ref="AF132:AJ132"/>
    <mergeCell ref="AK132:AO132"/>
    <mergeCell ref="BM130:BS130"/>
    <mergeCell ref="BT130:BZ130"/>
    <mergeCell ref="A131:V131"/>
    <mergeCell ref="W131:Z131"/>
    <mergeCell ref="AA131:AE131"/>
    <mergeCell ref="AF131:AJ131"/>
    <mergeCell ref="AK131:AO131"/>
    <mergeCell ref="AP131:AT131"/>
    <mergeCell ref="BF130:BL130"/>
    <mergeCell ref="AK130:AO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05"/>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8"/>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3"/>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17" t="s">
        <v>471</v>
      </c>
      <c r="L7" s="254"/>
      <c r="M7" s="255" t="s">
        <v>472</v>
      </c>
      <c r="N7" s="256"/>
    </row>
    <row r="8" spans="1:16" x14ac:dyDescent="0.15">
      <c r="A8" s="248"/>
      <c r="B8" s="244"/>
      <c r="C8" s="244"/>
      <c r="D8" s="244"/>
      <c r="E8" s="244"/>
      <c r="F8" s="244"/>
      <c r="G8" s="257"/>
      <c r="H8" s="258"/>
      <c r="I8" s="258"/>
      <c r="J8" s="259"/>
      <c r="K8" s="1118"/>
      <c r="L8" s="260" t="s">
        <v>473</v>
      </c>
      <c r="M8" s="261" t="s">
        <v>474</v>
      </c>
      <c r="N8" s="262" t="s">
        <v>475</v>
      </c>
    </row>
    <row r="9" spans="1:16" x14ac:dyDescent="0.15">
      <c r="A9" s="248"/>
      <c r="B9" s="244"/>
      <c r="C9" s="244"/>
      <c r="D9" s="244"/>
      <c r="E9" s="244"/>
      <c r="F9" s="244"/>
      <c r="G9" s="1131" t="s">
        <v>476</v>
      </c>
      <c r="H9" s="1132"/>
      <c r="I9" s="1132"/>
      <c r="J9" s="1133"/>
      <c r="K9" s="263">
        <v>3868565</v>
      </c>
      <c r="L9" s="264">
        <v>159601</v>
      </c>
      <c r="M9" s="265">
        <v>79749</v>
      </c>
      <c r="N9" s="266">
        <v>100.1</v>
      </c>
    </row>
    <row r="10" spans="1:16" x14ac:dyDescent="0.15">
      <c r="A10" s="248"/>
      <c r="B10" s="244"/>
      <c r="C10" s="244"/>
      <c r="D10" s="244"/>
      <c r="E10" s="244"/>
      <c r="F10" s="244"/>
      <c r="G10" s="1131" t="s">
        <v>477</v>
      </c>
      <c r="H10" s="1132"/>
      <c r="I10" s="1132"/>
      <c r="J10" s="1133"/>
      <c r="K10" s="267">
        <v>56661</v>
      </c>
      <c r="L10" s="268">
        <v>2338</v>
      </c>
      <c r="M10" s="269">
        <v>6217</v>
      </c>
      <c r="N10" s="270">
        <v>-62.4</v>
      </c>
    </row>
    <row r="11" spans="1:16" ht="13.5" customHeight="1" x14ac:dyDescent="0.15">
      <c r="A11" s="248"/>
      <c r="B11" s="244"/>
      <c r="C11" s="244"/>
      <c r="D11" s="244"/>
      <c r="E11" s="244"/>
      <c r="F11" s="244"/>
      <c r="G11" s="1131" t="s">
        <v>478</v>
      </c>
      <c r="H11" s="1132"/>
      <c r="I11" s="1132"/>
      <c r="J11" s="1133"/>
      <c r="K11" s="267">
        <v>329</v>
      </c>
      <c r="L11" s="268">
        <v>14</v>
      </c>
      <c r="M11" s="269">
        <v>8019</v>
      </c>
      <c r="N11" s="270">
        <v>-99.8</v>
      </c>
    </row>
    <row r="12" spans="1:16" ht="13.5" customHeight="1" x14ac:dyDescent="0.15">
      <c r="A12" s="248"/>
      <c r="B12" s="244"/>
      <c r="C12" s="244"/>
      <c r="D12" s="244"/>
      <c r="E12" s="244"/>
      <c r="F12" s="244"/>
      <c r="G12" s="1131" t="s">
        <v>479</v>
      </c>
      <c r="H12" s="1132"/>
      <c r="I12" s="1132"/>
      <c r="J12" s="1133"/>
      <c r="K12" s="267" t="s">
        <v>480</v>
      </c>
      <c r="L12" s="268" t="s">
        <v>480</v>
      </c>
      <c r="M12" s="269">
        <v>1353</v>
      </c>
      <c r="N12" s="270" t="s">
        <v>480</v>
      </c>
    </row>
    <row r="13" spans="1:16" ht="13.5" customHeight="1" x14ac:dyDescent="0.15">
      <c r="A13" s="248"/>
      <c r="B13" s="244"/>
      <c r="C13" s="244"/>
      <c r="D13" s="244"/>
      <c r="E13" s="244"/>
      <c r="F13" s="244"/>
      <c r="G13" s="1131" t="s">
        <v>481</v>
      </c>
      <c r="H13" s="1132"/>
      <c r="I13" s="1132"/>
      <c r="J13" s="1133"/>
      <c r="K13" s="267" t="s">
        <v>480</v>
      </c>
      <c r="L13" s="268" t="s">
        <v>480</v>
      </c>
      <c r="M13" s="269" t="s">
        <v>480</v>
      </c>
      <c r="N13" s="270" t="s">
        <v>480</v>
      </c>
    </row>
    <row r="14" spans="1:16" ht="13.5" customHeight="1" x14ac:dyDescent="0.15">
      <c r="A14" s="248"/>
      <c r="B14" s="244"/>
      <c r="C14" s="244"/>
      <c r="D14" s="244"/>
      <c r="E14" s="244"/>
      <c r="F14" s="244"/>
      <c r="G14" s="1131" t="s">
        <v>482</v>
      </c>
      <c r="H14" s="1132"/>
      <c r="I14" s="1132"/>
      <c r="J14" s="1133"/>
      <c r="K14" s="267" t="s">
        <v>480</v>
      </c>
      <c r="L14" s="268" t="s">
        <v>480</v>
      </c>
      <c r="M14" s="269">
        <v>3282</v>
      </c>
      <c r="N14" s="270" t="s">
        <v>480</v>
      </c>
    </row>
    <row r="15" spans="1:16" ht="13.5" customHeight="1" x14ac:dyDescent="0.15">
      <c r="A15" s="248"/>
      <c r="B15" s="244"/>
      <c r="C15" s="244"/>
      <c r="D15" s="244"/>
      <c r="E15" s="244"/>
      <c r="F15" s="244"/>
      <c r="G15" s="1131" t="s">
        <v>483</v>
      </c>
      <c r="H15" s="1132"/>
      <c r="I15" s="1132"/>
      <c r="J15" s="1133"/>
      <c r="K15" s="267">
        <v>110475</v>
      </c>
      <c r="L15" s="268">
        <v>4558</v>
      </c>
      <c r="M15" s="269">
        <v>1832</v>
      </c>
      <c r="N15" s="270">
        <v>148.80000000000001</v>
      </c>
    </row>
    <row r="16" spans="1:16" x14ac:dyDescent="0.15">
      <c r="A16" s="248"/>
      <c r="B16" s="244"/>
      <c r="C16" s="244"/>
      <c r="D16" s="244"/>
      <c r="E16" s="244"/>
      <c r="F16" s="244"/>
      <c r="G16" s="1134" t="s">
        <v>484</v>
      </c>
      <c r="H16" s="1135"/>
      <c r="I16" s="1135"/>
      <c r="J16" s="1136"/>
      <c r="K16" s="268">
        <v>-579863</v>
      </c>
      <c r="L16" s="268">
        <v>-23923</v>
      </c>
      <c r="M16" s="269">
        <v>-9558</v>
      </c>
      <c r="N16" s="270">
        <v>150.30000000000001</v>
      </c>
    </row>
    <row r="17" spans="1:16" x14ac:dyDescent="0.15">
      <c r="A17" s="248"/>
      <c r="B17" s="244"/>
      <c r="C17" s="244"/>
      <c r="D17" s="244"/>
      <c r="E17" s="244"/>
      <c r="F17" s="244"/>
      <c r="G17" s="1134" t="s">
        <v>170</v>
      </c>
      <c r="H17" s="1135"/>
      <c r="I17" s="1135"/>
      <c r="J17" s="1136"/>
      <c r="K17" s="268">
        <v>3456167</v>
      </c>
      <c r="L17" s="268">
        <v>142587</v>
      </c>
      <c r="M17" s="269">
        <v>90893</v>
      </c>
      <c r="N17" s="270">
        <v>56.9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28" t="s">
        <v>489</v>
      </c>
      <c r="H21" s="1129"/>
      <c r="I21" s="1129"/>
      <c r="J21" s="1130"/>
      <c r="K21" s="280">
        <v>14.73</v>
      </c>
      <c r="L21" s="281">
        <v>9.06</v>
      </c>
      <c r="M21" s="282">
        <v>5.67</v>
      </c>
      <c r="N21" s="249"/>
      <c r="O21" s="283"/>
      <c r="P21" s="279"/>
    </row>
    <row r="22" spans="1:16" s="284" customFormat="1" x14ac:dyDescent="0.15">
      <c r="A22" s="279"/>
      <c r="B22" s="249"/>
      <c r="C22" s="249"/>
      <c r="D22" s="249"/>
      <c r="E22" s="249"/>
      <c r="F22" s="249"/>
      <c r="G22" s="1128" t="s">
        <v>490</v>
      </c>
      <c r="H22" s="1129"/>
      <c r="I22" s="1129"/>
      <c r="J22" s="1130"/>
      <c r="K22" s="285">
        <v>98.4</v>
      </c>
      <c r="L22" s="286">
        <v>96.9</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7" t="s">
        <v>471</v>
      </c>
      <c r="L30" s="254"/>
      <c r="M30" s="255" t="s">
        <v>472</v>
      </c>
      <c r="N30" s="256"/>
    </row>
    <row r="31" spans="1:16" x14ac:dyDescent="0.15">
      <c r="A31" s="248"/>
      <c r="B31" s="244"/>
      <c r="C31" s="244"/>
      <c r="D31" s="244"/>
      <c r="E31" s="244"/>
      <c r="F31" s="244"/>
      <c r="G31" s="257"/>
      <c r="H31" s="258"/>
      <c r="I31" s="258"/>
      <c r="J31" s="259"/>
      <c r="K31" s="1118"/>
      <c r="L31" s="260" t="s">
        <v>473</v>
      </c>
      <c r="M31" s="261" t="s">
        <v>474</v>
      </c>
      <c r="N31" s="262" t="s">
        <v>475</v>
      </c>
    </row>
    <row r="32" spans="1:16" ht="27" customHeight="1" x14ac:dyDescent="0.15">
      <c r="A32" s="248"/>
      <c r="B32" s="244"/>
      <c r="C32" s="244"/>
      <c r="D32" s="244"/>
      <c r="E32" s="244"/>
      <c r="F32" s="244"/>
      <c r="G32" s="1119" t="s">
        <v>494</v>
      </c>
      <c r="H32" s="1120"/>
      <c r="I32" s="1120"/>
      <c r="J32" s="1121"/>
      <c r="K32" s="294">
        <v>2271381</v>
      </c>
      <c r="L32" s="294">
        <v>93708</v>
      </c>
      <c r="M32" s="295">
        <v>60211</v>
      </c>
      <c r="N32" s="296">
        <v>55.6</v>
      </c>
    </row>
    <row r="33" spans="1:16" ht="13.5" customHeight="1" x14ac:dyDescent="0.15">
      <c r="A33" s="248"/>
      <c r="B33" s="244"/>
      <c r="C33" s="244"/>
      <c r="D33" s="244"/>
      <c r="E33" s="244"/>
      <c r="F33" s="244"/>
      <c r="G33" s="1119" t="s">
        <v>495</v>
      </c>
      <c r="H33" s="1120"/>
      <c r="I33" s="1120"/>
      <c r="J33" s="1121"/>
      <c r="K33" s="294" t="s">
        <v>480</v>
      </c>
      <c r="L33" s="294" t="s">
        <v>480</v>
      </c>
      <c r="M33" s="295" t="s">
        <v>480</v>
      </c>
      <c r="N33" s="296" t="s">
        <v>480</v>
      </c>
    </row>
    <row r="34" spans="1:16" ht="27" customHeight="1" x14ac:dyDescent="0.15">
      <c r="A34" s="248"/>
      <c r="B34" s="244"/>
      <c r="C34" s="244"/>
      <c r="D34" s="244"/>
      <c r="E34" s="244"/>
      <c r="F34" s="244"/>
      <c r="G34" s="1119" t="s">
        <v>496</v>
      </c>
      <c r="H34" s="1120"/>
      <c r="I34" s="1120"/>
      <c r="J34" s="1121"/>
      <c r="K34" s="294" t="s">
        <v>480</v>
      </c>
      <c r="L34" s="294" t="s">
        <v>480</v>
      </c>
      <c r="M34" s="295">
        <v>12</v>
      </c>
      <c r="N34" s="296" t="s">
        <v>480</v>
      </c>
    </row>
    <row r="35" spans="1:16" ht="27" customHeight="1" x14ac:dyDescent="0.15">
      <c r="A35" s="248"/>
      <c r="B35" s="244"/>
      <c r="C35" s="244"/>
      <c r="D35" s="244"/>
      <c r="E35" s="244"/>
      <c r="F35" s="244"/>
      <c r="G35" s="1119" t="s">
        <v>497</v>
      </c>
      <c r="H35" s="1120"/>
      <c r="I35" s="1120"/>
      <c r="J35" s="1121"/>
      <c r="K35" s="294">
        <v>163953</v>
      </c>
      <c r="L35" s="294">
        <v>6764</v>
      </c>
      <c r="M35" s="295">
        <v>18343</v>
      </c>
      <c r="N35" s="296">
        <v>-63.1</v>
      </c>
    </row>
    <row r="36" spans="1:16" ht="27" customHeight="1" x14ac:dyDescent="0.15">
      <c r="A36" s="248"/>
      <c r="B36" s="244"/>
      <c r="C36" s="244"/>
      <c r="D36" s="244"/>
      <c r="E36" s="244"/>
      <c r="F36" s="244"/>
      <c r="G36" s="1119" t="s">
        <v>498</v>
      </c>
      <c r="H36" s="1120"/>
      <c r="I36" s="1120"/>
      <c r="J36" s="1121"/>
      <c r="K36" s="294" t="s">
        <v>480</v>
      </c>
      <c r="L36" s="294" t="s">
        <v>480</v>
      </c>
      <c r="M36" s="295">
        <v>3415</v>
      </c>
      <c r="N36" s="296" t="s">
        <v>480</v>
      </c>
    </row>
    <row r="37" spans="1:16" ht="13.5" customHeight="1" x14ac:dyDescent="0.15">
      <c r="A37" s="248"/>
      <c r="B37" s="244"/>
      <c r="C37" s="244"/>
      <c r="D37" s="244"/>
      <c r="E37" s="244"/>
      <c r="F37" s="244"/>
      <c r="G37" s="1119" t="s">
        <v>499</v>
      </c>
      <c r="H37" s="1120"/>
      <c r="I37" s="1120"/>
      <c r="J37" s="1121"/>
      <c r="K37" s="294">
        <v>35262</v>
      </c>
      <c r="L37" s="294">
        <v>1455</v>
      </c>
      <c r="M37" s="295">
        <v>2186</v>
      </c>
      <c r="N37" s="296">
        <v>-33.4</v>
      </c>
    </row>
    <row r="38" spans="1:16" ht="27" customHeight="1" x14ac:dyDescent="0.15">
      <c r="A38" s="248"/>
      <c r="B38" s="244"/>
      <c r="C38" s="244"/>
      <c r="D38" s="244"/>
      <c r="E38" s="244"/>
      <c r="F38" s="244"/>
      <c r="G38" s="1122" t="s">
        <v>500</v>
      </c>
      <c r="H38" s="1123"/>
      <c r="I38" s="1123"/>
      <c r="J38" s="1124"/>
      <c r="K38" s="297" t="s">
        <v>480</v>
      </c>
      <c r="L38" s="297" t="s">
        <v>480</v>
      </c>
      <c r="M38" s="298">
        <v>6</v>
      </c>
      <c r="N38" s="299" t="s">
        <v>480</v>
      </c>
      <c r="O38" s="293"/>
    </row>
    <row r="39" spans="1:16" x14ac:dyDescent="0.15">
      <c r="A39" s="248"/>
      <c r="B39" s="244"/>
      <c r="C39" s="244"/>
      <c r="D39" s="244"/>
      <c r="E39" s="244"/>
      <c r="F39" s="244"/>
      <c r="G39" s="1122" t="s">
        <v>501</v>
      </c>
      <c r="H39" s="1123"/>
      <c r="I39" s="1123"/>
      <c r="J39" s="1124"/>
      <c r="K39" s="300">
        <v>-80435</v>
      </c>
      <c r="L39" s="300">
        <v>-3318</v>
      </c>
      <c r="M39" s="301">
        <v>-3932</v>
      </c>
      <c r="N39" s="302">
        <v>-15.6</v>
      </c>
      <c r="O39" s="293"/>
    </row>
    <row r="40" spans="1:16" ht="27" customHeight="1" x14ac:dyDescent="0.15">
      <c r="A40" s="248"/>
      <c r="B40" s="244"/>
      <c r="C40" s="244"/>
      <c r="D40" s="244"/>
      <c r="E40" s="244"/>
      <c r="F40" s="244"/>
      <c r="G40" s="1119" t="s">
        <v>502</v>
      </c>
      <c r="H40" s="1120"/>
      <c r="I40" s="1120"/>
      <c r="J40" s="1121"/>
      <c r="K40" s="300">
        <v>-1902941</v>
      </c>
      <c r="L40" s="300">
        <v>-78507</v>
      </c>
      <c r="M40" s="301">
        <v>-53401</v>
      </c>
      <c r="N40" s="302">
        <v>47</v>
      </c>
      <c r="O40" s="293"/>
    </row>
    <row r="41" spans="1:16" x14ac:dyDescent="0.15">
      <c r="A41" s="248"/>
      <c r="B41" s="244"/>
      <c r="C41" s="244"/>
      <c r="D41" s="244"/>
      <c r="E41" s="244"/>
      <c r="F41" s="244"/>
      <c r="G41" s="1125" t="s">
        <v>280</v>
      </c>
      <c r="H41" s="1126"/>
      <c r="I41" s="1126"/>
      <c r="J41" s="1127"/>
      <c r="K41" s="294">
        <v>487220</v>
      </c>
      <c r="L41" s="300">
        <v>20101</v>
      </c>
      <c r="M41" s="301">
        <v>26841</v>
      </c>
      <c r="N41" s="302">
        <v>-25.1</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12" t="s">
        <v>471</v>
      </c>
      <c r="J49" s="1114" t="s">
        <v>506</v>
      </c>
      <c r="K49" s="1115"/>
      <c r="L49" s="1115"/>
      <c r="M49" s="1115"/>
      <c r="N49" s="1116"/>
    </row>
    <row r="50" spans="1:14" x14ac:dyDescent="0.15">
      <c r="A50" s="248"/>
      <c r="B50" s="244"/>
      <c r="C50" s="244"/>
      <c r="D50" s="244"/>
      <c r="E50" s="244"/>
      <c r="F50" s="244"/>
      <c r="G50" s="312"/>
      <c r="H50" s="313"/>
      <c r="I50" s="1113"/>
      <c r="J50" s="314" t="s">
        <v>507</v>
      </c>
      <c r="K50" s="315" t="s">
        <v>508</v>
      </c>
      <c r="L50" s="316" t="s">
        <v>509</v>
      </c>
      <c r="M50" s="317" t="s">
        <v>510</v>
      </c>
      <c r="N50" s="318" t="s">
        <v>511</v>
      </c>
    </row>
    <row r="51" spans="1:14" x14ac:dyDescent="0.15">
      <c r="A51" s="248"/>
      <c r="B51" s="244"/>
      <c r="C51" s="244"/>
      <c r="D51" s="244"/>
      <c r="E51" s="244"/>
      <c r="F51" s="244"/>
      <c r="G51" s="310" t="s">
        <v>512</v>
      </c>
      <c r="H51" s="311"/>
      <c r="I51" s="319">
        <v>5601396</v>
      </c>
      <c r="J51" s="320">
        <v>219439</v>
      </c>
      <c r="K51" s="321">
        <v>193.9</v>
      </c>
      <c r="L51" s="322">
        <v>79008</v>
      </c>
      <c r="M51" s="323">
        <v>36.6</v>
      </c>
      <c r="N51" s="324">
        <v>157.30000000000001</v>
      </c>
    </row>
    <row r="52" spans="1:14" x14ac:dyDescent="0.15">
      <c r="A52" s="248"/>
      <c r="B52" s="244"/>
      <c r="C52" s="244"/>
      <c r="D52" s="244"/>
      <c r="E52" s="244"/>
      <c r="F52" s="244"/>
      <c r="G52" s="325"/>
      <c r="H52" s="326" t="s">
        <v>513</v>
      </c>
      <c r="I52" s="327">
        <v>2613202</v>
      </c>
      <c r="J52" s="328">
        <v>102374</v>
      </c>
      <c r="K52" s="329">
        <v>271.39999999999998</v>
      </c>
      <c r="L52" s="330">
        <v>46014</v>
      </c>
      <c r="M52" s="331">
        <v>37.5</v>
      </c>
      <c r="N52" s="332">
        <v>233.9</v>
      </c>
    </row>
    <row r="53" spans="1:14" x14ac:dyDescent="0.15">
      <c r="A53" s="248"/>
      <c r="B53" s="244"/>
      <c r="C53" s="244"/>
      <c r="D53" s="244"/>
      <c r="E53" s="244"/>
      <c r="F53" s="244"/>
      <c r="G53" s="310" t="s">
        <v>514</v>
      </c>
      <c r="H53" s="311"/>
      <c r="I53" s="319">
        <v>2303827</v>
      </c>
      <c r="J53" s="320">
        <v>91738</v>
      </c>
      <c r="K53" s="321">
        <v>-58.2</v>
      </c>
      <c r="L53" s="322">
        <v>86381</v>
      </c>
      <c r="M53" s="323">
        <v>9.3000000000000007</v>
      </c>
      <c r="N53" s="324">
        <v>-67.5</v>
      </c>
    </row>
    <row r="54" spans="1:14" x14ac:dyDescent="0.15">
      <c r="A54" s="248"/>
      <c r="B54" s="244"/>
      <c r="C54" s="244"/>
      <c r="D54" s="244"/>
      <c r="E54" s="244"/>
      <c r="F54" s="244"/>
      <c r="G54" s="325"/>
      <c r="H54" s="326" t="s">
        <v>513</v>
      </c>
      <c r="I54" s="327">
        <v>1184311</v>
      </c>
      <c r="J54" s="328">
        <v>47159</v>
      </c>
      <c r="K54" s="329">
        <v>-53.9</v>
      </c>
      <c r="L54" s="330">
        <v>41242</v>
      </c>
      <c r="M54" s="331">
        <v>-10.4</v>
      </c>
      <c r="N54" s="332">
        <v>-43.5</v>
      </c>
    </row>
    <row r="55" spans="1:14" x14ac:dyDescent="0.15">
      <c r="A55" s="248"/>
      <c r="B55" s="244"/>
      <c r="C55" s="244"/>
      <c r="D55" s="244"/>
      <c r="E55" s="244"/>
      <c r="F55" s="244"/>
      <c r="G55" s="310" t="s">
        <v>515</v>
      </c>
      <c r="H55" s="311"/>
      <c r="I55" s="319">
        <v>2391431</v>
      </c>
      <c r="J55" s="320">
        <v>97122</v>
      </c>
      <c r="K55" s="321">
        <v>5.9</v>
      </c>
      <c r="L55" s="322">
        <v>67088</v>
      </c>
      <c r="M55" s="323">
        <v>-22.3</v>
      </c>
      <c r="N55" s="324">
        <v>28.2</v>
      </c>
    </row>
    <row r="56" spans="1:14" x14ac:dyDescent="0.15">
      <c r="A56" s="248"/>
      <c r="B56" s="244"/>
      <c r="C56" s="244"/>
      <c r="D56" s="244"/>
      <c r="E56" s="244"/>
      <c r="F56" s="244"/>
      <c r="G56" s="325"/>
      <c r="H56" s="326" t="s">
        <v>513</v>
      </c>
      <c r="I56" s="327">
        <v>821918</v>
      </c>
      <c r="J56" s="328">
        <v>33380</v>
      </c>
      <c r="K56" s="329">
        <v>-29.2</v>
      </c>
      <c r="L56" s="330">
        <v>37146</v>
      </c>
      <c r="M56" s="331">
        <v>-9.9</v>
      </c>
      <c r="N56" s="332">
        <v>-19.3</v>
      </c>
    </row>
    <row r="57" spans="1:14" x14ac:dyDescent="0.15">
      <c r="A57" s="248"/>
      <c r="B57" s="244"/>
      <c r="C57" s="244"/>
      <c r="D57" s="244"/>
      <c r="E57" s="244"/>
      <c r="F57" s="244"/>
      <c r="G57" s="310" t="s">
        <v>516</v>
      </c>
      <c r="H57" s="311"/>
      <c r="I57" s="319">
        <v>1597097</v>
      </c>
      <c r="J57" s="320">
        <v>65476</v>
      </c>
      <c r="K57" s="321">
        <v>-32.6</v>
      </c>
      <c r="L57" s="322">
        <v>70489</v>
      </c>
      <c r="M57" s="323">
        <v>5.0999999999999996</v>
      </c>
      <c r="N57" s="324">
        <v>-37.700000000000003</v>
      </c>
    </row>
    <row r="58" spans="1:14" x14ac:dyDescent="0.15">
      <c r="A58" s="248"/>
      <c r="B58" s="244"/>
      <c r="C58" s="244"/>
      <c r="D58" s="244"/>
      <c r="E58" s="244"/>
      <c r="F58" s="244"/>
      <c r="G58" s="325"/>
      <c r="H58" s="326" t="s">
        <v>513</v>
      </c>
      <c r="I58" s="327">
        <v>591102</v>
      </c>
      <c r="J58" s="328">
        <v>24233</v>
      </c>
      <c r="K58" s="329">
        <v>-27.4</v>
      </c>
      <c r="L58" s="330">
        <v>37817</v>
      </c>
      <c r="M58" s="331">
        <v>1.8</v>
      </c>
      <c r="N58" s="332">
        <v>-29.2</v>
      </c>
    </row>
    <row r="59" spans="1:14" x14ac:dyDescent="0.15">
      <c r="A59" s="248"/>
      <c r="B59" s="244"/>
      <c r="C59" s="244"/>
      <c r="D59" s="244"/>
      <c r="E59" s="244"/>
      <c r="F59" s="244"/>
      <c r="G59" s="310" t="s">
        <v>517</v>
      </c>
      <c r="H59" s="311"/>
      <c r="I59" s="319">
        <v>2606633</v>
      </c>
      <c r="J59" s="320">
        <v>107539</v>
      </c>
      <c r="K59" s="321">
        <v>64.2</v>
      </c>
      <c r="L59" s="322">
        <v>84389</v>
      </c>
      <c r="M59" s="323">
        <v>19.7</v>
      </c>
      <c r="N59" s="324">
        <v>44.5</v>
      </c>
    </row>
    <row r="60" spans="1:14" x14ac:dyDescent="0.15">
      <c r="A60" s="248"/>
      <c r="B60" s="244"/>
      <c r="C60" s="244"/>
      <c r="D60" s="244"/>
      <c r="E60" s="244"/>
      <c r="F60" s="244"/>
      <c r="G60" s="325"/>
      <c r="H60" s="326" t="s">
        <v>513</v>
      </c>
      <c r="I60" s="333">
        <v>1338934</v>
      </c>
      <c r="J60" s="328">
        <v>55239</v>
      </c>
      <c r="K60" s="329">
        <v>127.9</v>
      </c>
      <c r="L60" s="330">
        <v>44339</v>
      </c>
      <c r="M60" s="331">
        <v>17.2</v>
      </c>
      <c r="N60" s="332">
        <v>110.7</v>
      </c>
    </row>
    <row r="61" spans="1:14" x14ac:dyDescent="0.15">
      <c r="A61" s="248"/>
      <c r="B61" s="244"/>
      <c r="C61" s="244"/>
      <c r="D61" s="244"/>
      <c r="E61" s="244"/>
      <c r="F61" s="244"/>
      <c r="G61" s="310" t="s">
        <v>518</v>
      </c>
      <c r="H61" s="334"/>
      <c r="I61" s="335">
        <v>2900077</v>
      </c>
      <c r="J61" s="336">
        <v>116263</v>
      </c>
      <c r="K61" s="337">
        <v>34.6</v>
      </c>
      <c r="L61" s="338">
        <v>77471</v>
      </c>
      <c r="M61" s="339">
        <v>9.6999999999999993</v>
      </c>
      <c r="N61" s="324">
        <v>24.9</v>
      </c>
    </row>
    <row r="62" spans="1:14" x14ac:dyDescent="0.15">
      <c r="A62" s="248"/>
      <c r="B62" s="244"/>
      <c r="C62" s="244"/>
      <c r="D62" s="244"/>
      <c r="E62" s="244"/>
      <c r="F62" s="244"/>
      <c r="G62" s="325"/>
      <c r="H62" s="326" t="s">
        <v>513</v>
      </c>
      <c r="I62" s="327">
        <v>1309893</v>
      </c>
      <c r="J62" s="328">
        <v>52477</v>
      </c>
      <c r="K62" s="329">
        <v>57.8</v>
      </c>
      <c r="L62" s="330">
        <v>41312</v>
      </c>
      <c r="M62" s="331">
        <v>7.2</v>
      </c>
      <c r="N62" s="332">
        <v>50.6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sheetData>
  <sheetProtection password="CC05" sheet="1" objects="1" scenarios="1"/>
  <mergeCells count="25">
    <mergeCell ref="G14:J14"/>
    <mergeCell ref="G15:J15"/>
    <mergeCell ref="G16:J16"/>
    <mergeCell ref="G17:J17"/>
    <mergeCell ref="G21:J21"/>
    <mergeCell ref="G39:J39"/>
    <mergeCell ref="G40:J40"/>
    <mergeCell ref="G41:J41"/>
    <mergeCell ref="G22:J22"/>
    <mergeCell ref="K7:K8"/>
    <mergeCell ref="G9:J9"/>
    <mergeCell ref="G10:J10"/>
    <mergeCell ref="G11:J11"/>
    <mergeCell ref="G12:J12"/>
    <mergeCell ref="G13:J13"/>
    <mergeCell ref="I49:I50"/>
    <mergeCell ref="J49:N49"/>
    <mergeCell ref="K30:K31"/>
    <mergeCell ref="G32:J32"/>
    <mergeCell ref="G33:J33"/>
    <mergeCell ref="G34:J34"/>
    <mergeCell ref="G35:J35"/>
    <mergeCell ref="G36:J36"/>
    <mergeCell ref="G37:J37"/>
    <mergeCell ref="G38:J38"/>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7" t="s">
        <v>3</v>
      </c>
      <c r="D47" s="1137"/>
      <c r="E47" s="1138"/>
      <c r="F47" s="11">
        <v>18.809999999999999</v>
      </c>
      <c r="G47" s="12">
        <v>27.96</v>
      </c>
      <c r="H47" s="12">
        <v>32.090000000000003</v>
      </c>
      <c r="I47" s="12">
        <v>30.75</v>
      </c>
      <c r="J47" s="13">
        <v>32.75</v>
      </c>
    </row>
    <row r="48" spans="2:10" ht="57.75" customHeight="1" x14ac:dyDescent="0.15">
      <c r="B48" s="14"/>
      <c r="C48" s="1139" t="s">
        <v>4</v>
      </c>
      <c r="D48" s="1139"/>
      <c r="E48" s="1140"/>
      <c r="F48" s="15">
        <v>7</v>
      </c>
      <c r="G48" s="16">
        <v>6.8</v>
      </c>
      <c r="H48" s="16">
        <v>7.87</v>
      </c>
      <c r="I48" s="16">
        <v>7.23</v>
      </c>
      <c r="J48" s="17">
        <v>7.9</v>
      </c>
    </row>
    <row r="49" spans="2:10" ht="57.75" customHeight="1" thickBot="1" x14ac:dyDescent="0.2">
      <c r="B49" s="18"/>
      <c r="C49" s="1141" t="s">
        <v>5</v>
      </c>
      <c r="D49" s="1141"/>
      <c r="E49" s="1142"/>
      <c r="F49" s="19" t="s">
        <v>525</v>
      </c>
      <c r="G49" s="20">
        <v>5.44</v>
      </c>
      <c r="H49" s="20">
        <v>5.37</v>
      </c>
      <c r="I49" s="20">
        <v>0.82</v>
      </c>
      <c r="J49" s="21">
        <v>4.22</v>
      </c>
    </row>
    <row r="50" spans="2:10" ht="13.5"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49" t="s">
        <v>526</v>
      </c>
      <c r="D34" s="1149"/>
      <c r="E34" s="1150"/>
      <c r="F34" s="32">
        <v>7.16</v>
      </c>
      <c r="G34" s="33">
        <v>6.73</v>
      </c>
      <c r="H34" s="33">
        <v>7.58</v>
      </c>
      <c r="I34" s="33">
        <v>7.01</v>
      </c>
      <c r="J34" s="34">
        <v>7.68</v>
      </c>
      <c r="K34" s="22"/>
      <c r="L34" s="22"/>
      <c r="M34" s="22"/>
      <c r="N34" s="22"/>
      <c r="O34" s="22"/>
      <c r="P34" s="22"/>
    </row>
    <row r="35" spans="1:16" ht="39" customHeight="1" x14ac:dyDescent="0.15">
      <c r="A35" s="22"/>
      <c r="B35" s="35"/>
      <c r="C35" s="1143" t="s">
        <v>527</v>
      </c>
      <c r="D35" s="1144"/>
      <c r="E35" s="1145"/>
      <c r="F35" s="36">
        <v>2.33</v>
      </c>
      <c r="G35" s="37">
        <v>2.1800000000000002</v>
      </c>
      <c r="H35" s="37">
        <v>2.34</v>
      </c>
      <c r="I35" s="37">
        <v>2.4300000000000002</v>
      </c>
      <c r="J35" s="38">
        <v>2.5099999999999998</v>
      </c>
      <c r="K35" s="22"/>
      <c r="L35" s="22"/>
      <c r="M35" s="22"/>
      <c r="N35" s="22"/>
      <c r="O35" s="22"/>
      <c r="P35" s="22"/>
    </row>
    <row r="36" spans="1:16" ht="39" customHeight="1" x14ac:dyDescent="0.15">
      <c r="A36" s="22"/>
      <c r="B36" s="35"/>
      <c r="C36" s="1143" t="s">
        <v>528</v>
      </c>
      <c r="D36" s="1144"/>
      <c r="E36" s="1145"/>
      <c r="F36" s="36">
        <v>0.12</v>
      </c>
      <c r="G36" s="37">
        <v>0.03</v>
      </c>
      <c r="H36" s="37">
        <v>0.08</v>
      </c>
      <c r="I36" s="37">
        <v>0.83</v>
      </c>
      <c r="J36" s="38">
        <v>0.64</v>
      </c>
      <c r="K36" s="22"/>
      <c r="L36" s="22"/>
      <c r="M36" s="22"/>
      <c r="N36" s="22"/>
      <c r="O36" s="22"/>
      <c r="P36" s="22"/>
    </row>
    <row r="37" spans="1:16" ht="39" customHeight="1" x14ac:dyDescent="0.15">
      <c r="A37" s="22"/>
      <c r="B37" s="35"/>
      <c r="C37" s="1143" t="s">
        <v>529</v>
      </c>
      <c r="D37" s="1144"/>
      <c r="E37" s="1145"/>
      <c r="F37" s="36">
        <v>0.01</v>
      </c>
      <c r="G37" s="37" t="s">
        <v>530</v>
      </c>
      <c r="H37" s="37">
        <v>0.04</v>
      </c>
      <c r="I37" s="37">
        <v>1.41</v>
      </c>
      <c r="J37" s="38">
        <v>0.33</v>
      </c>
      <c r="K37" s="22"/>
      <c r="L37" s="22"/>
      <c r="M37" s="22"/>
      <c r="N37" s="22"/>
      <c r="O37" s="22"/>
      <c r="P37" s="22"/>
    </row>
    <row r="38" spans="1:16" ht="39" customHeight="1" x14ac:dyDescent="0.15">
      <c r="A38" s="22"/>
      <c r="B38" s="35"/>
      <c r="C38" s="1143" t="s">
        <v>531</v>
      </c>
      <c r="D38" s="1144"/>
      <c r="E38" s="1145"/>
      <c r="F38" s="36">
        <v>0</v>
      </c>
      <c r="G38" s="37">
        <v>0.2</v>
      </c>
      <c r="H38" s="37">
        <v>0.23</v>
      </c>
      <c r="I38" s="37">
        <v>0.17</v>
      </c>
      <c r="J38" s="38">
        <v>0.18</v>
      </c>
      <c r="K38" s="22"/>
      <c r="L38" s="22"/>
      <c r="M38" s="22"/>
      <c r="N38" s="22"/>
      <c r="O38" s="22"/>
      <c r="P38" s="22"/>
    </row>
    <row r="39" spans="1:16" ht="39" customHeight="1" x14ac:dyDescent="0.15">
      <c r="A39" s="22"/>
      <c r="B39" s="35"/>
      <c r="C39" s="1143" t="s">
        <v>532</v>
      </c>
      <c r="D39" s="1144"/>
      <c r="E39" s="1145"/>
      <c r="F39" s="36">
        <v>0.17</v>
      </c>
      <c r="G39" s="37">
        <v>0.12</v>
      </c>
      <c r="H39" s="37">
        <v>0.04</v>
      </c>
      <c r="I39" s="37">
        <v>0</v>
      </c>
      <c r="J39" s="38">
        <v>0.05</v>
      </c>
      <c r="K39" s="22"/>
      <c r="L39" s="22"/>
      <c r="M39" s="22"/>
      <c r="N39" s="22"/>
      <c r="O39" s="22"/>
      <c r="P39" s="22"/>
    </row>
    <row r="40" spans="1:16" ht="39" customHeight="1" x14ac:dyDescent="0.15">
      <c r="A40" s="22"/>
      <c r="B40" s="35"/>
      <c r="C40" s="1143" t="s">
        <v>533</v>
      </c>
      <c r="D40" s="1144"/>
      <c r="E40" s="1145"/>
      <c r="F40" s="36">
        <v>0.04</v>
      </c>
      <c r="G40" s="37">
        <v>0.06</v>
      </c>
      <c r="H40" s="37">
        <v>0.06</v>
      </c>
      <c r="I40" s="37">
        <v>0.05</v>
      </c>
      <c r="J40" s="38">
        <v>0.03</v>
      </c>
      <c r="K40" s="22"/>
      <c r="L40" s="22"/>
      <c r="M40" s="22"/>
      <c r="N40" s="22"/>
      <c r="O40" s="22"/>
      <c r="P40" s="22"/>
    </row>
    <row r="41" spans="1:16" ht="39" customHeight="1" x14ac:dyDescent="0.15">
      <c r="A41" s="22"/>
      <c r="B41" s="35"/>
      <c r="C41" s="1143" t="s">
        <v>534</v>
      </c>
      <c r="D41" s="1144"/>
      <c r="E41" s="1145"/>
      <c r="F41" s="36">
        <v>0.01</v>
      </c>
      <c r="G41" s="37">
        <v>0.01</v>
      </c>
      <c r="H41" s="37">
        <v>0.01</v>
      </c>
      <c r="I41" s="37">
        <v>0</v>
      </c>
      <c r="J41" s="38">
        <v>0.01</v>
      </c>
      <c r="K41" s="22"/>
      <c r="L41" s="22"/>
      <c r="M41" s="22"/>
      <c r="N41" s="22"/>
      <c r="O41" s="22"/>
      <c r="P41" s="22"/>
    </row>
    <row r="42" spans="1:16" ht="39" customHeight="1" x14ac:dyDescent="0.15">
      <c r="A42" s="22"/>
      <c r="B42" s="39"/>
      <c r="C42" s="1143" t="s">
        <v>535</v>
      </c>
      <c r="D42" s="1144"/>
      <c r="E42" s="1145"/>
      <c r="F42" s="36" t="s">
        <v>536</v>
      </c>
      <c r="G42" s="37" t="s">
        <v>537</v>
      </c>
      <c r="H42" s="37" t="s">
        <v>480</v>
      </c>
      <c r="I42" s="37" t="s">
        <v>480</v>
      </c>
      <c r="J42" s="38" t="s">
        <v>480</v>
      </c>
      <c r="K42" s="22"/>
      <c r="L42" s="22"/>
      <c r="M42" s="22"/>
      <c r="N42" s="22"/>
      <c r="O42" s="22"/>
      <c r="P42" s="22"/>
    </row>
    <row r="43" spans="1:16" ht="39" customHeight="1" thickBot="1" x14ac:dyDescent="0.2">
      <c r="A43" s="22"/>
      <c r="B43" s="40"/>
      <c r="C43" s="1146" t="s">
        <v>538</v>
      </c>
      <c r="D43" s="1147"/>
      <c r="E43" s="1148"/>
      <c r="F43" s="41">
        <v>0.01</v>
      </c>
      <c r="G43" s="42">
        <v>0.01</v>
      </c>
      <c r="H43" s="42">
        <v>0.01</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2753</v>
      </c>
      <c r="L45" s="60">
        <v>2690</v>
      </c>
      <c r="M45" s="60">
        <v>2604</v>
      </c>
      <c r="N45" s="60">
        <v>2394</v>
      </c>
      <c r="O45" s="61">
        <v>2271</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x14ac:dyDescent="0.15">
      <c r="A48" s="48"/>
      <c r="B48" s="1161"/>
      <c r="C48" s="1162"/>
      <c r="D48" s="62"/>
      <c r="E48" s="1153" t="s">
        <v>15</v>
      </c>
      <c r="F48" s="1153"/>
      <c r="G48" s="1153"/>
      <c r="H48" s="1153"/>
      <c r="I48" s="1153"/>
      <c r="J48" s="1154"/>
      <c r="K48" s="63">
        <v>139</v>
      </c>
      <c r="L48" s="64">
        <v>140</v>
      </c>
      <c r="M48" s="64">
        <v>140</v>
      </c>
      <c r="N48" s="64">
        <v>177</v>
      </c>
      <c r="O48" s="65">
        <v>164</v>
      </c>
      <c r="P48" s="48"/>
      <c r="Q48" s="48"/>
      <c r="R48" s="48"/>
      <c r="S48" s="48"/>
      <c r="T48" s="48"/>
      <c r="U48" s="48"/>
    </row>
    <row r="49" spans="1:21" ht="30.75" customHeight="1" x14ac:dyDescent="0.15">
      <c r="A49" s="48"/>
      <c r="B49" s="1161"/>
      <c r="C49" s="1162"/>
      <c r="D49" s="62"/>
      <c r="E49" s="1153" t="s">
        <v>16</v>
      </c>
      <c r="F49" s="1153"/>
      <c r="G49" s="1153"/>
      <c r="H49" s="1153"/>
      <c r="I49" s="1153"/>
      <c r="J49" s="1154"/>
      <c r="K49" s="63" t="s">
        <v>480</v>
      </c>
      <c r="L49" s="64" t="s">
        <v>480</v>
      </c>
      <c r="M49" s="64" t="s">
        <v>480</v>
      </c>
      <c r="N49" s="64" t="s">
        <v>480</v>
      </c>
      <c r="O49" s="65" t="s">
        <v>480</v>
      </c>
      <c r="P49" s="48"/>
      <c r="Q49" s="48"/>
      <c r="R49" s="48"/>
      <c r="S49" s="48"/>
      <c r="T49" s="48"/>
      <c r="U49" s="48"/>
    </row>
    <row r="50" spans="1:21" ht="30.75" customHeight="1" x14ac:dyDescent="0.15">
      <c r="A50" s="48"/>
      <c r="B50" s="1161"/>
      <c r="C50" s="1162"/>
      <c r="D50" s="62"/>
      <c r="E50" s="1153" t="s">
        <v>17</v>
      </c>
      <c r="F50" s="1153"/>
      <c r="G50" s="1153"/>
      <c r="H50" s="1153"/>
      <c r="I50" s="1153"/>
      <c r="J50" s="1154"/>
      <c r="K50" s="63">
        <v>43</v>
      </c>
      <c r="L50" s="64">
        <v>40</v>
      </c>
      <c r="M50" s="64">
        <v>37</v>
      </c>
      <c r="N50" s="64">
        <v>35</v>
      </c>
      <c r="O50" s="65">
        <v>35</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480</v>
      </c>
      <c r="L51" s="64">
        <v>1</v>
      </c>
      <c r="M51" s="64" t="s">
        <v>480</v>
      </c>
      <c r="N51" s="64" t="s">
        <v>480</v>
      </c>
      <c r="O51" s="65" t="s">
        <v>480</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1973</v>
      </c>
      <c r="L52" s="64">
        <v>2024</v>
      </c>
      <c r="M52" s="64">
        <v>2073</v>
      </c>
      <c r="N52" s="64">
        <v>2037</v>
      </c>
      <c r="O52" s="65">
        <v>1983</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962</v>
      </c>
      <c r="L53" s="69">
        <v>847</v>
      </c>
      <c r="M53" s="69">
        <v>708</v>
      </c>
      <c r="N53" s="69">
        <v>569</v>
      </c>
      <c r="O53" s="70">
        <v>487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宮地　塁</dc:creator>
  <cp:lastModifiedBy>宮地　塁</cp:lastModifiedBy>
  <cp:lastPrinted>2015-04-02T10:31:34Z</cp:lastPrinted>
  <dcterms:created xsi:type="dcterms:W3CDTF">2015-02-17T07:51:27Z</dcterms:created>
  <dcterms:modified xsi:type="dcterms:W3CDTF">2021-03-02T04:49:37Z</dcterms:modified>
</cp:coreProperties>
</file>