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予算・決算の公表\R4\04 財政状況資料集（R3決算）\2回目\03公表（HP）\"/>
    </mc:Choice>
  </mc:AlternateContent>
  <xr:revisionPtr revIDLastSave="0" documentId="13_ncr:1_{D31E4E9D-E92C-45F7-826B-6708AC4FAFF3}" xr6:coauthVersionLast="47" xr6:coauthVersionMax="47" xr10:uidLastSave="{00000000-0000-0000-0000-000000000000}"/>
  <bookViews>
    <workbookView xWindow="-28920" yWindow="2835" windowWidth="29040"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AM37" i="10"/>
  <c r="U37" i="10"/>
  <c r="C37" i="10"/>
  <c r="AM36" i="10"/>
  <c r="AM35" i="10"/>
  <c r="C35" i="10"/>
  <c r="C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W34" i="10" l="1"/>
  <c r="BW35" i="10" s="1"/>
  <c r="BW36" i="10" s="1"/>
  <c r="BW37" i="10" s="1"/>
  <c r="BW38" i="10" s="1"/>
  <c r="CO34" i="10" l="1"/>
  <c r="CO35" i="10" s="1"/>
  <c r="CO36" i="10" s="1"/>
  <c r="CO37" i="10" s="1"/>
  <c r="CO38" i="10" s="1"/>
  <c r="CO39" i="10" s="1"/>
  <c r="CO40" i="10" s="1"/>
  <c r="CO41" i="10" s="1"/>
</calcChain>
</file>

<file path=xl/sharedStrings.xml><?xml version="1.0" encoding="utf-8"?>
<sst xmlns="http://schemas.openxmlformats.org/spreadsheetml/2006/main" count="1197" uniqueCount="622">
  <si>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</si>
  <si>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</si>
  <si>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</si>
  <si>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</si>
  <si>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</si>
  <si>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</si>
  <si>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</si>
  <si>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</si>
  <si>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</si>
  <si>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</si>
  <si>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</si>
  <si>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</si>
  <si>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</si>
  <si>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</si>
  <si>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</si>
  <si>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</si>
  <si>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</si>
  <si>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</si>
  <si>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</si>
  <si>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</si>
  <si>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</si>
  <si>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</si>
  <si>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</si>
  <si>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</si>
  <si>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</si>
  <si>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</si>
  <si>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</si>
  <si>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</si>
  <si>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</si>
  <si>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</si>
  <si>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</si>
  <si>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</si>
  <si>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</si>
  <si>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</si>
  <si>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</si>
  <si>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</si>
  <si>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</si>
  <si>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</si>
  <si>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</si>
  <si>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</si>
  <si>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</si>
  <si>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</si>
  <si>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</si>
  <si>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</si>
  <si>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</si>
  <si>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</si>
  <si>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</si>
  <si>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</si>
  <si>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</si>
  <si>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</si>
  <si>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</si>
  <si>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</si>
  <si>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</si>
  <si>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</si>
  <si>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</si>
  <si>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</si>
  <si>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</si>
  <si>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</si>
  <si>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</si>
  <si>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</si>
  <si>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</si>
  <si>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</si>
  <si>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</si>
  <si>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</si>
  <si>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</si>
  <si>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</si>
  <si>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</si>
  <si>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</si>
  <si>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</si>
  <si>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</si>
  <si>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</si>
  <si>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</si>
  <si>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</si>
  <si>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</si>
  <si>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</si>
  <si>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</si>
  <si>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</si>
  <si>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</si>
  <si>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</si>
  <si>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</si>
  <si>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</si>
  <si>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</si>
  <si>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</si>
  <si>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</si>
  <si>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</si>
  <si>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</si>
  <si>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</si>
  <si>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</si>
  <si>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</si>
  <si>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</si>
  <si>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</si>
  <si>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</si>
  <si>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</si>
  <si>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</si>
  <si>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</si>
  <si>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</si>
  <si>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</si>
  <si>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</si>
  <si>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</si>
  <si>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</si>
  <si>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</si>
  <si>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</si>
  <si>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</si>
  <si>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</si>
  <si>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</si>
  <si>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</si>
  <si>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</si>
  <si>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</si>
  <si>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</si>
  <si>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</si>
  <si>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</si>
  <si>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</si>
  <si>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</si>
  <si>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</si>
  <si>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</si>
  <si>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</si>
  <si>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</si>
  <si>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</si>
  <si>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</si>
  <si>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</si>
  <si>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</si>
  <si>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</si>
  <si>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</si>
  <si>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</si>
  <si>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</si>
  <si>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</si>
  <si>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</si>
  <si>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</si>
  <si>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</si>
  <si>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</si>
  <si>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</si>
  <si>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</si>
  <si>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</si>
  <si>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</si>
  <si>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</si>
  <si>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</si>
  <si>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</si>
  <si>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</si>
  <si>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</si>
  <si>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</si>
  <si>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</si>
  <si>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</si>
  <si>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</si>
  <si>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</si>
  <si>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</si>
  <si>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</si>
  <si>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</si>
  <si>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</si>
  <si>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</si>
  <si>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</si>
  <si>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</si>
  <si>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</si>
  <si>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</si>
  <si>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</si>
  <si>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</si>
  <si>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</si>
  <si>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</si>
  <si>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</si>
  <si>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</si>
  <si>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</si>
  <si>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</si>
  <si>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</si>
  <si>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</si>
  <si>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</si>
  <si>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</si>
  <si>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</si>
  <si>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</si>
  <si>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</si>
  <si>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</si>
  <si>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</si>
  <si>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</si>
  <si>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</si>
  <si>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</si>
  <si>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</si>
  <si>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</si>
  <si>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</si>
  <si>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</si>
  <si>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</si>
  <si>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</si>
  <si>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</si>
  <si>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</si>
  <si>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</si>
  <si>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</si>
  <si>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</si>
  <si>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</si>
  <si>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</si>
  <si>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</si>
  <si>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</si>
  <si>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</si>
  <si>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</si>
  <si>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</si>
  <si>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</si>
  <si>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</si>
  <si>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</si>
  <si>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</si>
  <si>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</si>
  <si>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</si>
  <si>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</si>
  <si>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</si>
  <si>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</si>
  <si>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</si>
  <si>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</si>
  <si>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</si>
  <si>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</si>
  <si>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</si>
  <si>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</si>
  <si>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</si>
  <si>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</si>
  <si>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</si>
  <si>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</si>
  <si>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</si>
  <si>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</si>
  <si>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</si>
  <si>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</si>
  <si>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</si>
  <si>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</si>
  <si>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</si>
  <si>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</si>
  <si>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</si>
  <si>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</si>
  <si>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</si>
  <si>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</si>
  <si>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</si>
  <si>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</si>
  <si>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</si>
  <si>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</si>
  <si>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</si>
  <si>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</si>
  <si>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</si>
  <si>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</si>
  <si>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</si>
  <si>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</si>
  <si>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</si>
  <si>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</si>
  <si>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</si>
  <si>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</si>
  <si>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</si>
  <si>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</si>
  <si>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</si>
  <si>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</si>
  <si>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</si>
  <si>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</si>
  <si>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</si>
  <si>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</si>
  <si>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</si>
  <si>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</si>
  <si>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</si>
  <si>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</si>
  <si>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</si>
  <si>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</si>
  <si>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</si>
  <si>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</si>
  <si>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</si>
  <si>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</si>
  <si>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</si>
  <si>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</si>
  <si>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</si>
  <si>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</si>
  <si>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</si>
  <si>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</si>
  <si>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</si>
  <si>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</si>
  <si>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</si>
  <si>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</si>
  <si>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</si>
  <si>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</si>
  <si>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</si>
  <si>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</si>
  <si>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</si>
  <si>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</si>
  <si>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</si>
  <si>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</si>
  <si>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</si>
  <si>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</si>
  <si>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</si>
  <si>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</si>
  <si>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</si>
  <si>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</si>
  <si>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</si>
  <si>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</si>
  <si>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</si>
  <si>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</si>
  <si>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</si>
  <si>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</si>
  <si>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</si>
  <si>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</si>
  <si>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</si>
  <si>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</si>
  <si>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</si>
  <si>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</si>
  <si>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</si>
  <si>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</si>
  <si>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</si>
  <si>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</si>
  <si>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</si>
  <si>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</si>
  <si>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</si>
  <si>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</si>
  <si>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</si>
  <si>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</si>
  <si>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</si>
  <si>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</si>
  <si>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</si>
  <si>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</si>
  <si>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</si>
  <si>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</si>
  <si>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</si>
  <si>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</si>
  <si>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</si>
  <si>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</si>
  <si>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</si>
  <si>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</si>
  <si>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</si>
  <si>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</si>
  <si>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</si>
  <si>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</si>
  <si>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</si>
  <si>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</si>
  <si>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</si>
  <si>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</si>
  <si>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</si>
  <si>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</si>
  <si>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</si>
  <si>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</si>
  <si>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</si>
  <si>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</si>
  <si>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</si>
  <si>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</si>
  <si>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</si>
  <si>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</si>
  <si>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</si>
  <si>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</si>
  <si>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</si>
  <si>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</si>
  <si>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</si>
  <si>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</si>
  <si>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</si>
  <si>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</si>
  <si>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</si>
  <si>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</si>
  <si>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</si>
  <si>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</si>
  <si>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</si>
  <si>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</si>
  <si>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</si>
  <si>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</si>
  <si>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</si>
  <si>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</si>
  <si>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</si>
  <si>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</si>
  <si>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</si>
  <si>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</si>
  <si>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</si>
  <si>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</si>
  <si>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</si>
  <si>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</si>
  <si>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</si>
  <si>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</si>
  <si>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</si>
  <si>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</si>
  <si>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</si>
  <si>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</si>
  <si>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</si>
  <si>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</si>
  <si>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</si>
  <si>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</si>
  <si>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</si>
  <si>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</si>
  <si>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</si>
  <si>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</si>
  <si>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</si>
  <si>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</si>
  <si>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</si>
  <si>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</si>
  <si>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</si>
  <si>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</si>
  <si>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</si>
  <si>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</si>
  <si>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</si>
  <si>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</si>
  <si>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</si>
  <si>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</si>
  <si>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</si>
  <si>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</si>
  <si>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</si>
  <si>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</si>
  <si>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</si>
  <si>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</si>
  <si>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</si>
  <si>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</si>
  <si>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</si>
  <si>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</si>
  <si>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</si>
  <si>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</si>
  <si>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</si>
  <si>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</si>
  <si>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</si>
  <si>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</si>
  <si>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</si>
  <si>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</si>
  <si>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</si>
  <si>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</si>
  <si>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</si>
  <si>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</si>
  <si>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</si>
  <si>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</si>
  <si>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</si>
  <si>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</si>
  <si>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</si>
  <si>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</si>
  <si>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</si>
  <si>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</si>
  <si>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</si>
  <si>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</si>
  <si>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久住高原荘特別会計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</si>
  <si>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</si>
  <si>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</si>
  <si>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</si>
  <si>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</si>
  <si>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</si>
  <si>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</si>
  <si>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</si>
  <si>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</si>
  <si>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</si>
  <si>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</si>
  <si>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</si>
  <si>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</si>
  <si>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</si>
  <si>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</si>
  <si>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</si>
  <si>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</si>
  <si>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</si>
  <si>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</si>
  <si>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</si>
  <si>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</si>
  <si>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</si>
  <si>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</si>
  <si>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</si>
  <si>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</si>
  <si>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</si>
  <si>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</si>
  <si>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</si>
  <si>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</si>
  <si>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</si>
  <si>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</si>
  <si>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</si>
  <si>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</si>
  <si>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</si>
  <si>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</si>
  <si>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</si>
  <si>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</si>
  <si>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</si>
  <si>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</si>
  <si>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</si>
  <si>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</si>
  <si>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</si>
  <si>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</si>
  <si>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</si>
  <si>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</si>
  <si>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</si>
  <si>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</si>
  <si>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</si>
  <si>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</si>
  <si>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</si>
  <si>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</si>
  <si>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</si>
  <si>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</si>
  <si>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</si>
  <si>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</si>
  <si>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</si>
  <si>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</si>
  <si>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</si>
  <si>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</si>
  <si>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</si>
  <si>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</si>
  <si>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</si>
  <si>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</si>
  <si>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</si>
  <si>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</si>
  <si>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</si>
  <si>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</si>
  <si>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</si>
  <si>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</si>
  <si>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</si>
  <si>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</si>
  <si>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</si>
  <si>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</si>
  <si>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</si>
  <si>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</si>
  <si>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</si>
  <si>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</si>
  <si>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</si>
  <si>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</si>
  <si>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</si>
  <si>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</si>
  <si>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</si>
  <si>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</si>
  <si>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</si>
  <si>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</si>
  <si>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</si>
  <si>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</si>
  <si>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</si>
  <si>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</si>
  <si>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</si>
  <si>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</si>
  <si>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</si>
  <si>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</si>
  <si>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</si>
  <si>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</si>
  <si>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</si>
  <si>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</si>
  <si>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</si>
  <si>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</si>
  <si>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</si>
  <si>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</si>
  <si>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</si>
  <si>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</si>
  <si>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</si>
  <si>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</si>
  <si>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</si>
  <si>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</si>
  <si>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</si>
  <si>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</si>
  <si>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</si>
  <si>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</si>
  <si>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</si>
  <si>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</si>
  <si>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</si>
  <si>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</si>
  <si>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</si>
  <si>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</si>
  <si>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</si>
  <si>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</si>
  <si>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</si>
  <si>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</si>
  <si>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</si>
  <si>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</si>
  <si>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</si>
  <si>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</si>
  <si>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</si>
  <si>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</si>
  <si>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</si>
  <si>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</si>
  <si>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</si>
  <si>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</si>
  <si>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</si>
  <si>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</si>
  <si>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</si>
  <si>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</si>
  <si>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</si>
  <si>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</si>
  <si>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</si>
  <si>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</si>
  <si>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</si>
  <si>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</si>
  <si>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</si>
  <si>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</si>
  <si>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</si>
  <si>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</si>
  <si>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</si>
  <si>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</si>
  <si>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</si>
  <si>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</si>
  <si>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</si>
  <si>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</si>
  <si>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</si>
  <si>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5.24</t>
  </si>
  <si>
    <t>▲ 1.95</t>
  </si>
  <si>
    <t>▲ 2.64</t>
  </si>
  <si>
    <t>一般会計</t>
  </si>
  <si>
    <t>水道事業会計</t>
  </si>
  <si>
    <t>国民健康保険特別会計</t>
  </si>
  <si>
    <t>介護保険特別会計</t>
  </si>
  <si>
    <t>後期高齢者医療特別会計</t>
  </si>
  <si>
    <t>簡易水道事業特別会計</t>
  </si>
  <si>
    <t>浄化槽整備推進事業特別会計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</si>
  <si>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</si>
  <si>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</si>
  <si>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</si>
  <si>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</si>
  <si>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</si>
  <si>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</si>
  <si>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</si>
  <si>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</si>
  <si>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</si>
  <si>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基金から297百万円繰入</t>
    <rPh sb="0" eb="2">
      <t>キキン</t>
    </rPh>
    <rPh sb="7" eb="10">
      <t>ヒャクマンエン</t>
    </rPh>
    <rPh sb="10" eb="12">
      <t>クリイ</t>
    </rPh>
    <phoneticPr fontId="2"/>
  </si>
  <si>
    <t>-</t>
    <phoneticPr fontId="2"/>
  </si>
  <si>
    <t>法非適用企業　基金繰入1百万円</t>
    <phoneticPr fontId="5"/>
  </si>
  <si>
    <t>法非適用企業　基金繰入4百万円</t>
    <phoneticPr fontId="5"/>
  </si>
  <si>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</si>
  <si>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</si>
  <si>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</si>
  <si>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</si>
  <si>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</si>
  <si>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基金から2百万円繰入</t>
    <rPh sb="0" eb="2">
      <t>キキン</t>
    </rPh>
    <rPh sb="5" eb="8">
      <t>ヒャクマンエン</t>
    </rPh>
    <rPh sb="8" eb="10">
      <t>クリイレ</t>
    </rPh>
    <phoneticPr fontId="2"/>
  </si>
  <si>
    <t>基金からの繰り入れなし</t>
    <rPh sb="0" eb="2">
      <t>キキン</t>
    </rPh>
    <rPh sb="5" eb="6">
      <t>ク</t>
    </rPh>
    <rPh sb="7" eb="8">
      <t>イ</t>
    </rPh>
    <phoneticPr fontId="2"/>
  </si>
  <si>
    <t>基金から122百万円繰入</t>
    <rPh sb="0" eb="2">
      <t>キキン</t>
    </rPh>
    <rPh sb="7" eb="10">
      <t>ヒャクマンエン</t>
    </rPh>
    <rPh sb="10" eb="12">
      <t>クリイレ</t>
    </rPh>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</si>
  <si>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</si>
  <si>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</si>
  <si>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</si>
  <si>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</si>
  <si>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（一財）竹田文化振興財団</t>
    <rPh sb="1" eb="2">
      <t>１</t>
    </rPh>
    <rPh sb="2" eb="3">
      <t>ザイ</t>
    </rPh>
    <rPh sb="4" eb="6">
      <t>タケタ</t>
    </rPh>
    <rPh sb="6" eb="8">
      <t>ブンカ</t>
    </rPh>
    <rPh sb="8" eb="10">
      <t>シンコウ</t>
    </rPh>
    <rPh sb="10" eb="12">
      <t>ザイダン</t>
    </rPh>
    <phoneticPr fontId="2"/>
  </si>
  <si>
    <t>-</t>
    <phoneticPr fontId="2"/>
  </si>
  <si>
    <t>（一社）竹田市わかば公社</t>
    <rPh sb="1" eb="2">
      <t>イチ</t>
    </rPh>
    <rPh sb="2" eb="3">
      <t>シャ</t>
    </rPh>
    <rPh sb="4" eb="7">
      <t>タケタシ</t>
    </rPh>
    <rPh sb="10" eb="12">
      <t>コウシャ</t>
    </rPh>
    <phoneticPr fontId="5"/>
  </si>
  <si>
    <t>県所管第3セクター</t>
    <rPh sb="0" eb="1">
      <t>ケン</t>
    </rPh>
    <rPh sb="1" eb="3">
      <t>ショカン</t>
    </rPh>
    <rPh sb="3" eb="4">
      <t>ダイ</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</si>
  <si>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</si>
  <si>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</si>
  <si>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</si>
  <si>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</si>
  <si>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</si>
  <si>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</si>
  <si>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</si>
  <si>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</si>
  <si>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る一方、有形固定資産原価償却率は高い水準となっている。これまで公共施設総合管理計画に基づき老朽施設の集約化・除却等を進めてきたが、今後も積極的に推し進め、施設保有量の適正化に努めていく必要がある。</t>
    <rPh sb="97" eb="99">
      <t>シセツ</t>
    </rPh>
    <rPh sb="99" eb="101">
      <t>ホユウ</t>
    </rPh>
    <rPh sb="101" eb="102">
      <t>リョウ</t>
    </rPh>
    <rPh sb="103" eb="106">
      <t>テキセイカ</t>
    </rPh>
    <rPh sb="107" eb="10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</si>
  <si>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</si>
  <si>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</si>
  <si>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</si>
  <si>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</si>
  <si>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</si>
  <si>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</si>
  <si>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ともに類似団体よりも低い水準である。しかしながら、平成２８年度以降は大規模な公共施設の整備が続き、それに伴い地方債の発行額が増加している。今後は、市民ニーズ・行政需要実態に即した事業を厳選したうえで、地方債の発行額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</si>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</sst>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EBC931FB-7A8C-4333-8312-571AC39B6532}"/>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27E-470B-BA2F-9BF89419A9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190040</c:v>
                </c:pt>
                <c:pt idx="1">
                  <c:v>259416</c:v>
                </c:pt>
                <c:pt idx="2">
                  <c:v>212211</c:v>
                </c:pt>
                <c:pt idx="3">
                  <c:v>249343</c:v>
                </c:pt>
                <c:pt idx="4">
                  <c:v>137355</c:v>
                </c:pt>
              </c:numCache>
            </c:numRef>
          </c:val>
          <c:smooth val="0"/>
          <c:extLst>
            <c:ext xmlns:c16="http://schemas.microsoft.com/office/drawing/2014/chart" uri="{C3380CC4-5D6E-409C-BE32-E72D297353CC}">
              <c16:uniqueId val="{00000001-627E-470B-BA2F-9BF89419A9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5.05</c:v>
                </c:pt>
                <c:pt idx="1">
                  <c:v>5.38</c:v>
                </c:pt>
                <c:pt idx="2">
                  <c:v>5.97</c:v>
                </c:pt>
                <c:pt idx="3">
                  <c:v>4.2</c:v>
                </c:pt>
                <c:pt idx="4">
                  <c:v>11.45</c:v>
                </c:pt>
              </c:numCache>
            </c:numRef>
          </c:val>
          <c:extLst>
            <c:ext xmlns:c16="http://schemas.microsoft.com/office/drawing/2014/chart" uri="{C3380CC4-5D6E-409C-BE32-E72D297353CC}">
              <c16:uniqueId val="{00000000-9BDC-45E3-A033-3498632175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33.33</c:v>
                </c:pt>
                <c:pt idx="1">
                  <c:v>32.950000000000003</c:v>
                </c:pt>
                <c:pt idx="2">
                  <c:v>36.630000000000003</c:v>
                </c:pt>
                <c:pt idx="3">
                  <c:v>34.97</c:v>
                </c:pt>
                <c:pt idx="4">
                  <c:v>33.67</c:v>
                </c:pt>
              </c:numCache>
            </c:numRef>
          </c:val>
          <c:extLst>
            <c:ext xmlns:c16="http://schemas.microsoft.com/office/drawing/2014/chart" uri="{C3380CC4-5D6E-409C-BE32-E72D297353CC}">
              <c16:uniqueId val="{00000001-9BDC-45E3-A033-3498632175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-5.24</c:v>
                </c:pt>
                <c:pt idx="1">
                  <c:v>-1.95</c:v>
                </c:pt>
                <c:pt idx="2">
                  <c:v>3.36</c:v>
                </c:pt>
                <c:pt idx="3">
                  <c:v>-2.64</c:v>
                </c:pt>
                <c:pt idx="4">
                  <c:v>7.46</c:v>
                </c:pt>
              </c:numCache>
            </c:numRef>
          </c:val>
          <c:smooth val="0"/>
          <c:extLst>
            <c:ext xmlns:c16="http://schemas.microsoft.com/office/drawing/2014/chart" uri="{C3380CC4-5D6E-409C-BE32-E72D297353CC}">
              <c16:uniqueId val="{00000002-9BDC-45E3-A033-3498632175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7DA5-4D43-BD47-29C786CF15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A5-4D43-BD47-29C786CF150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A5-4D43-BD47-29C786CF150D}"/>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A5-4D43-BD47-29C786CF150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DA5-4D43-BD47-29C786CF15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DA5-4D43-BD47-29C786CF150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1.2</c:v>
                </c:pt>
                <c:pt idx="4">
                  <c:v>#N/A</c:v>
                </c:pt>
                <c:pt idx="5">
                  <c:v>0.4</c:v>
                </c:pt>
                <c:pt idx="6">
                  <c:v>#N/A</c:v>
                </c:pt>
                <c:pt idx="7">
                  <c:v>0.18</c:v>
                </c:pt>
                <c:pt idx="8">
                  <c:v>#N/A</c:v>
                </c:pt>
                <c:pt idx="9">
                  <c:v>0.6</c:v>
                </c:pt>
              </c:numCache>
            </c:numRef>
          </c:val>
          <c:extLst>
            <c:ext xmlns:c16="http://schemas.microsoft.com/office/drawing/2014/chart" uri="{C3380CC4-5D6E-409C-BE32-E72D297353CC}">
              <c16:uniqueId val="{00000006-7DA5-4D43-BD47-29C786CF15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1.66</c:v>
                </c:pt>
                <c:pt idx="2">
                  <c:v>#N/A</c:v>
                </c:pt>
                <c:pt idx="3">
                  <c:v>1.1000000000000001</c:v>
                </c:pt>
                <c:pt idx="4">
                  <c:v>#N/A</c:v>
                </c:pt>
                <c:pt idx="5">
                  <c:v>0.75</c:v>
                </c:pt>
                <c:pt idx="6">
                  <c:v>#N/A</c:v>
                </c:pt>
                <c:pt idx="7">
                  <c:v>0.41</c:v>
                </c:pt>
                <c:pt idx="8">
                  <c:v>#N/A</c:v>
                </c:pt>
                <c:pt idx="9">
                  <c:v>0.78</c:v>
                </c:pt>
              </c:numCache>
            </c:numRef>
          </c:val>
          <c:extLst>
            <c:ext xmlns:c16="http://schemas.microsoft.com/office/drawing/2014/chart" uri="{C3380CC4-5D6E-409C-BE32-E72D297353CC}">
              <c16:uniqueId val="{00000007-7DA5-4D43-BD47-29C786CF15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c:v>
                </c:pt>
                <c:pt idx="2">
                  <c:v>#N/A</c:v>
                </c:pt>
                <c:pt idx="3">
                  <c:v>3.16</c:v>
                </c:pt>
                <c:pt idx="4">
                  <c:v>#N/A</c:v>
                </c:pt>
                <c:pt idx="5">
                  <c:v>3.35</c:v>
                </c:pt>
                <c:pt idx="6">
                  <c:v>#N/A</c:v>
                </c:pt>
                <c:pt idx="7">
                  <c:v>3.43</c:v>
                </c:pt>
                <c:pt idx="8">
                  <c:v>#N/A</c:v>
                </c:pt>
                <c:pt idx="9">
                  <c:v>3.39</c:v>
                </c:pt>
              </c:numCache>
            </c:numRef>
          </c:val>
          <c:extLst>
            <c:ext xmlns:c16="http://schemas.microsoft.com/office/drawing/2014/chart" uri="{C3380CC4-5D6E-409C-BE32-E72D297353CC}">
              <c16:uniqueId val="{00000008-7DA5-4D43-BD47-29C786CF15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c:v>
                </c:pt>
                <c:pt idx="2">
                  <c:v>#N/A</c:v>
                </c:pt>
                <c:pt idx="3">
                  <c:v>5.3</c:v>
                </c:pt>
                <c:pt idx="4">
                  <c:v>#N/A</c:v>
                </c:pt>
                <c:pt idx="5">
                  <c:v>5.96</c:v>
                </c:pt>
                <c:pt idx="6">
                  <c:v>#N/A</c:v>
                </c:pt>
                <c:pt idx="7">
                  <c:v>4.1900000000000004</c:v>
                </c:pt>
                <c:pt idx="8">
                  <c:v>#N/A</c:v>
                </c:pt>
                <c:pt idx="9">
                  <c:v>11.45</c:v>
                </c:pt>
              </c:numCache>
            </c:numRef>
          </c:val>
          <c:extLst>
            <c:ext xmlns:c16="http://schemas.microsoft.com/office/drawing/2014/chart" uri="{C3380CC4-5D6E-409C-BE32-E72D297353CC}">
              <c16:uniqueId val="{00000009-7DA5-4D43-BD47-29C786CF15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1802</c:v>
                </c:pt>
                <c:pt idx="5">
                  <c:v>1685</c:v>
                </c:pt>
                <c:pt idx="8">
                  <c:v>1590</c:v>
                </c:pt>
                <c:pt idx="11">
                  <c:v>1581</c:v>
                </c:pt>
                <c:pt idx="14">
                  <c:v>1600</c:v>
                </c:pt>
              </c:numCache>
            </c:numRef>
          </c:val>
          <c:extLst>
            <c:ext xmlns:c16="http://schemas.microsoft.com/office/drawing/2014/chart" uri="{C3380CC4-5D6E-409C-BE32-E72D297353CC}">
              <c16:uniqueId val="{00000000-94C9-4A95-A589-AAB4354BD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C9-4A95-A589-AAB4354BD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2-94C9-4A95-A589-AAB4354BD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C9-4A95-A589-AAB4354BD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166</c:v>
                </c:pt>
                <c:pt idx="3">
                  <c:v>152</c:v>
                </c:pt>
                <c:pt idx="6">
                  <c:v>137</c:v>
                </c:pt>
                <c:pt idx="9">
                  <c:v>137</c:v>
                </c:pt>
                <c:pt idx="12">
                  <c:v>139</c:v>
                </c:pt>
              </c:numCache>
            </c:numRef>
          </c:val>
          <c:extLst>
            <c:ext xmlns:c16="http://schemas.microsoft.com/office/drawing/2014/chart" uri="{C3380CC4-5D6E-409C-BE32-E72D297353CC}">
              <c16:uniqueId val="{00000004-94C9-4A95-A589-AAB4354BD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C9-4A95-A589-AAB4354BD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C9-4A95-A589-AAB4354BD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2011</c:v>
                </c:pt>
                <c:pt idx="3">
                  <c:v>1906</c:v>
                </c:pt>
                <c:pt idx="6">
                  <c:v>1771</c:v>
                </c:pt>
                <c:pt idx="9">
                  <c:v>1792</c:v>
                </c:pt>
                <c:pt idx="12">
                  <c:v>1928</c:v>
                </c:pt>
              </c:numCache>
            </c:numRef>
          </c:val>
          <c:extLst>
            <c:ext xmlns:c16="http://schemas.microsoft.com/office/drawing/2014/chart" uri="{C3380CC4-5D6E-409C-BE32-E72D297353CC}">
              <c16:uniqueId val="{00000007-94C9-4A95-A589-AAB4354BD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410</c:v>
                </c:pt>
                <c:pt idx="2">
                  <c:v>#N/A</c:v>
                </c:pt>
                <c:pt idx="3">
                  <c:v>#N/A</c:v>
                </c:pt>
                <c:pt idx="4">
                  <c:v>373</c:v>
                </c:pt>
                <c:pt idx="5">
                  <c:v>#N/A</c:v>
                </c:pt>
                <c:pt idx="6">
                  <c:v>#N/A</c:v>
                </c:pt>
                <c:pt idx="7">
                  <c:v>318</c:v>
                </c:pt>
                <c:pt idx="8">
                  <c:v>#N/A</c:v>
                </c:pt>
                <c:pt idx="9">
                  <c:v>#N/A</c:v>
                </c:pt>
                <c:pt idx="10">
                  <c:v>348</c:v>
                </c:pt>
                <c:pt idx="11">
                  <c:v>#N/A</c:v>
                </c:pt>
                <c:pt idx="12">
                  <c:v>#N/A</c:v>
                </c:pt>
                <c:pt idx="13">
                  <c:v>467</c:v>
                </c:pt>
                <c:pt idx="14">
                  <c:v>#N/A</c:v>
                </c:pt>
              </c:numCache>
            </c:numRef>
          </c:val>
          <c:smooth val="0"/>
          <c:extLst>
            <c:ext xmlns:c16="http://schemas.microsoft.com/office/drawing/2014/chart" uri="{C3380CC4-5D6E-409C-BE32-E72D297353CC}">
              <c16:uniqueId val="{00000008-94C9-4A95-A589-AAB4354BD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13179</c:v>
                </c:pt>
                <c:pt idx="5">
                  <c:v>14087</c:v>
                </c:pt>
                <c:pt idx="8">
                  <c:v>14146</c:v>
                </c:pt>
                <c:pt idx="11">
                  <c:v>15033</c:v>
                </c:pt>
                <c:pt idx="14">
                  <c:v>14655</c:v>
                </c:pt>
              </c:numCache>
            </c:numRef>
          </c:val>
          <c:extLst>
            <c:ext xmlns:c16="http://schemas.microsoft.com/office/drawing/2014/chart" uri="{C3380CC4-5D6E-409C-BE32-E72D297353CC}">
              <c16:uniqueId val="{00000000-72FA-4E84-B43C-99054FEBA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200</c:v>
                </c:pt>
                <c:pt idx="5">
                  <c:v>158</c:v>
                </c:pt>
                <c:pt idx="8">
                  <c:v>95</c:v>
                </c:pt>
                <c:pt idx="11">
                  <c:v>76</c:v>
                </c:pt>
                <c:pt idx="14">
                  <c:v>48</c:v>
                </c:pt>
              </c:numCache>
            </c:numRef>
          </c:val>
          <c:extLst>
            <c:ext xmlns:c16="http://schemas.microsoft.com/office/drawing/2014/chart" uri="{C3380CC4-5D6E-409C-BE32-E72D297353CC}">
              <c16:uniqueId val="{00000001-72FA-4E84-B43C-99054FEBA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7557</c:v>
                </c:pt>
                <c:pt idx="5">
                  <c:v>7292</c:v>
                </c:pt>
                <c:pt idx="8">
                  <c:v>5771</c:v>
                </c:pt>
                <c:pt idx="11">
                  <c:v>4932</c:v>
                </c:pt>
                <c:pt idx="14">
                  <c:v>5249</c:v>
                </c:pt>
              </c:numCache>
            </c:numRef>
          </c:val>
          <c:extLst>
            <c:ext xmlns:c16="http://schemas.microsoft.com/office/drawing/2014/chart" uri="{C3380CC4-5D6E-409C-BE32-E72D297353CC}">
              <c16:uniqueId val="{00000002-72FA-4E84-B43C-99054FEBA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FA-4E84-B43C-99054FEBA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FA-4E84-B43C-99054FEBA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FA-4E84-B43C-99054FEBA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3094</c:v>
                </c:pt>
                <c:pt idx="3">
                  <c:v>2777</c:v>
                </c:pt>
                <c:pt idx="6">
                  <c:v>2653</c:v>
                </c:pt>
                <c:pt idx="9">
                  <c:v>2566</c:v>
                </c:pt>
                <c:pt idx="12">
                  <c:v>2631</c:v>
                </c:pt>
              </c:numCache>
            </c:numRef>
          </c:val>
          <c:extLst>
            <c:ext xmlns:c16="http://schemas.microsoft.com/office/drawing/2014/chart" uri="{C3380CC4-5D6E-409C-BE32-E72D297353CC}">
              <c16:uniqueId val="{00000006-72FA-4E84-B43C-99054FEBA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FA-4E84-B43C-99054FEBA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1235</c:v>
                </c:pt>
                <c:pt idx="3">
                  <c:v>1217</c:v>
                </c:pt>
                <c:pt idx="6">
                  <c:v>1147</c:v>
                </c:pt>
                <c:pt idx="9">
                  <c:v>1029</c:v>
                </c:pt>
                <c:pt idx="12">
                  <c:v>931</c:v>
                </c:pt>
              </c:numCache>
            </c:numRef>
          </c:val>
          <c:extLst>
            <c:ext xmlns:c16="http://schemas.microsoft.com/office/drawing/2014/chart" uri="{C3380CC4-5D6E-409C-BE32-E72D297353CC}">
              <c16:uniqueId val="{00000008-72FA-4E84-B43C-99054FEBA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2318</c:v>
                </c:pt>
                <c:pt idx="3">
                  <c:v>2318</c:v>
                </c:pt>
                <c:pt idx="6">
                  <c:v>2318</c:v>
                </c:pt>
                <c:pt idx="9">
                  <c:v>0</c:v>
                </c:pt>
                <c:pt idx="12">
                  <c:v>0</c:v>
                </c:pt>
              </c:numCache>
            </c:numRef>
          </c:val>
          <c:extLst>
            <c:ext xmlns:c16="http://schemas.microsoft.com/office/drawing/2014/chart" uri="{C3380CC4-5D6E-409C-BE32-E72D297353CC}">
              <c16:uniqueId val="{00000009-72FA-4E84-B43C-99054FEBA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14790</c:v>
                </c:pt>
                <c:pt idx="3">
                  <c:v>16075</c:v>
                </c:pt>
                <c:pt idx="6">
                  <c:v>16818</c:v>
                </c:pt>
                <c:pt idx="9">
                  <c:v>18464</c:v>
                </c:pt>
                <c:pt idx="12">
                  <c:v>18071</c:v>
                </c:pt>
              </c:numCache>
            </c:numRef>
          </c:val>
          <c:extLst>
            <c:ext xmlns:c16="http://schemas.microsoft.com/office/drawing/2014/chart" uri="{C3380CC4-5D6E-409C-BE32-E72D297353CC}">
              <c16:uniqueId val="{0000000A-72FA-4E84-B43C-99054FEBA5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502</c:v>
                </c:pt>
                <c:pt idx="2">
                  <c:v>#N/A</c:v>
                </c:pt>
                <c:pt idx="3">
                  <c:v>#N/A</c:v>
                </c:pt>
                <c:pt idx="4">
                  <c:v>851</c:v>
                </c:pt>
                <c:pt idx="5">
                  <c:v>#N/A</c:v>
                </c:pt>
                <c:pt idx="6">
                  <c:v>#N/A</c:v>
                </c:pt>
                <c:pt idx="7">
                  <c:v>2924</c:v>
                </c:pt>
                <c:pt idx="8">
                  <c:v>#N/A</c:v>
                </c:pt>
                <c:pt idx="9">
                  <c:v>#N/A</c:v>
                </c:pt>
                <c:pt idx="10">
                  <c:v>2018</c:v>
                </c:pt>
                <c:pt idx="11">
                  <c:v>#N/A</c:v>
                </c:pt>
                <c:pt idx="12">
                  <c:v>#N/A</c:v>
                </c:pt>
                <c:pt idx="13">
                  <c:v>1680</c:v>
                </c:pt>
                <c:pt idx="14">
                  <c:v>#N/A</c:v>
                </c:pt>
              </c:numCache>
            </c:numRef>
          </c:val>
          <c:smooth val="0"/>
          <c:extLst>
            <c:ext xmlns:c16="http://schemas.microsoft.com/office/drawing/2014/chart" uri="{C3380CC4-5D6E-409C-BE32-E72D297353CC}">
              <c16:uniqueId val="{0000000B-72FA-4E84-B43C-99054FEBA5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3461</c:v>
                </c:pt>
                <c:pt idx="1">
                  <c:v>3366</c:v>
                </c:pt>
                <c:pt idx="2">
                  <c:v>3371</c:v>
                </c:pt>
              </c:numCache>
            </c:numRef>
          </c:val>
          <c:extLst>
            <c:ext xmlns:c16="http://schemas.microsoft.com/office/drawing/2014/chart" uri="{C3380CC4-5D6E-409C-BE32-E72D297353CC}">
              <c16:uniqueId val="{00000000-030C-47B3-9951-80D11FBA28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522</c:v>
                </c:pt>
                <c:pt idx="1">
                  <c:v>423</c:v>
                </c:pt>
                <c:pt idx="2">
                  <c:v>730</c:v>
                </c:pt>
              </c:numCache>
            </c:numRef>
          </c:val>
          <c:extLst>
            <c:ext xmlns:c16="http://schemas.microsoft.com/office/drawing/2014/chart" uri="{C3380CC4-5D6E-409C-BE32-E72D297353CC}">
              <c16:uniqueId val="{00000001-030C-47B3-9951-80D11FBA28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3888</c:v>
                </c:pt>
                <c:pt idx="1">
                  <c:v>3241</c:v>
                </c:pt>
                <c:pt idx="2">
                  <c:v>3255</c:v>
                </c:pt>
              </c:numCache>
            </c:numRef>
          </c:val>
          <c:extLst>
            <c:ext xmlns:c16="http://schemas.microsoft.com/office/drawing/2014/chart" uri="{C3380CC4-5D6E-409C-BE32-E72D297353CC}">
              <c16:uniqueId val="{00000002-030C-47B3-9951-80D11FBA28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{1AD66314-8E51-4636-8D72-031570409582}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524-49FA-92D6-ABCD5640AC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{15BC4716-F1A7-46FC-BF31-E38B515C1D08}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24-49FA-92D6-ABCD5640AC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{DDB9C0F0-8C7D-4302-9572-334BAFF55FCE}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24-49FA-92D6-ABCD5640AC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{E2509522-20B3-49A5-91C3-791F6D91BD2E}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24-49FA-92D6-ABCD5640AC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{5239538E-1B12-4BCD-B761-B460371FECF4}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24-49FA-92D6-ABCD5640AC8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{1AF06310-975C-48AC-A59D-4B684463C034}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524-49FA-92D6-ABCD5640AC8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{2B275E3E-5FFA-4CC7-8950-2212D50D993B}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524-49FA-92D6-ABCD5640AC8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{57DABE0D-E41B-4842-9AC4-48F59264BE26}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524-49FA-92D6-ABCD5640AC8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{E0EAA05A-09B1-4D05-8A28-C4C18012540D}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524-49FA-92D6-ABCD5640AC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70.7</c:v>
                </c:pt>
                <c:pt idx="16">
                  <c:v>72</c:v>
                </c:pt>
                <c:pt idx="24">
                  <c:v>73.7</c:v>
                </c:pt>
                <c:pt idx="32">
                  <c:v>75.2</c:v>
                </c:pt>
              </c:numCache>
            </c:numRef>
          </c:xVal>
          <c:yVal>
            <c:numRef>
              <c:f>公会計指標分析・財政指標組合せ分析表!$BP$51:$DC$51</c:f>
              <c:numCache>
                <c:formatCode>#,##0.0;"▲ "#,##0.0</c:formatCode>
                <c:ptCount val="40"/>
                <c:pt idx="0">
                  <c:v>5.9</c:v>
                </c:pt>
                <c:pt idx="8">
                  <c:v>10.5</c:v>
                </c:pt>
                <c:pt idx="16">
                  <c:v>36.9</c:v>
                </c:pt>
                <c:pt idx="24">
                  <c:v>24.9</c:v>
                </c:pt>
                <c:pt idx="32">
                  <c:v>19.899999999999999</c:v>
                </c:pt>
              </c:numCache>
            </c:numRef>
          </c:yVal>
          <c:smooth val="0"/>
          <c:extLst>
            <c:ext xmlns:c16="http://schemas.microsoft.com/office/drawing/2014/chart" uri="{C3380CC4-5D6E-409C-BE32-E72D297353CC}">
              <c16:uniqueId val="{00000009-7524-49FA-92D6-ABCD5640AC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{F5924FC7-0796-46E1-A0D2-CA1A1863FE06}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524-49FA-92D6-ABCD5640AC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{AB5D2512-82EB-49F0-9E97-76E1550660F8}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24-49FA-92D6-ABCD5640AC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{8B5D65B6-137A-465B-8797-F69A2B2655E5}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24-49FA-92D6-ABCD5640AC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{DF1A2D5A-E19C-4295-BADB-0C997E9D02BE}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24-49FA-92D6-ABCD5640AC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{7F8825DF-B05D-411B-8271-79C6F5514339}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24-49FA-92D6-ABCD5640AC80}"/>
                </c:ext>
              </c:extLst>
            </c:dLbl>
            <c:dLbl>
              <c:idx val="8"/>
              <c:layout>
                <c:manualLayout>
                  <c:x val="0"/>
                  <c:y val="-1.34994818958385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{42A6B3E5-D352-4AB9-B904-901A8E762987}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524-49FA-92D6-ABCD5640AC80}"/>
                </c:ext>
              </c:extLst>
            </c:dLbl>
            <c:dLbl>
              <c:idx val="16"/>
              <c:layout>
                <c:manualLayout>
                  <c:x val="0"/>
                  <c:y val="1.349948189583834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{7845343C-253A-4737-A55F-37C251F43FC9}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524-49FA-92D6-ABCD5640AC8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{433BDD9B-BEFE-408C-914A-CFF71F2A764F}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524-49FA-92D6-ABCD5640AC8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{E68C95C8-E404-494C-8F22-34CBC52E0938}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524-49FA-92D6-ABCD5640AC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524-49FA-92D6-ABCD5640AC8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{FBF58092-A38B-4CA6-BD36-CABBD289182F}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41B-4714-9C68-93C18CCE3C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{F471F95C-C99B-4495-AF70-6B9E6838C5CC}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1B-4714-9C68-93C18CCE3C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{1FF1CD3E-8F78-453F-8B01-63ED2E036470}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1B-4714-9C68-93C18CCE3C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{547074DA-F562-427D-B095-FEEA62FE76AD}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1B-4714-9C68-93C18CCE3C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{BAE56B89-026B-4BE8-9E5F-0FA079F1898B}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1B-4714-9C68-93C18CCE3C5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{B1125481-754E-4E56-91FF-3576D9459F3A}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41B-4714-9C68-93C18CCE3C5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{07E75119-F551-4461-83D1-E5C6DD56FA10}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41B-4714-9C68-93C18CCE3C5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{25A27D07-2D65-49FA-B9C6-46AF0C0D5EFE}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41B-4714-9C68-93C18CCE3C5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{23139D2A-8749-4F8D-A8DC-C040D507AC9A}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41B-4714-9C68-93C18CCE3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4.7</c:v>
                </c:pt>
                <c:pt idx="16">
                  <c:v>4.5</c:v>
                </c:pt>
                <c:pt idx="24">
                  <c:v>4.3</c:v>
                </c:pt>
                <c:pt idx="32">
                  <c:v>4.5999999999999996</c:v>
                </c:pt>
              </c:numCache>
            </c:numRef>
          </c:xVal>
          <c:yVal>
            <c:numRef>
              <c:f>公会計指標分析・財政指標組合せ分析表!$BP$73:$DC$73</c:f>
              <c:numCache>
                <c:formatCode>#,##0.0;"▲ "#,##0.0</c:formatCode>
                <c:ptCount val="40"/>
                <c:pt idx="0">
                  <c:v>5.9</c:v>
                </c:pt>
                <c:pt idx="8">
                  <c:v>10.5</c:v>
                </c:pt>
                <c:pt idx="16">
                  <c:v>36.9</c:v>
                </c:pt>
                <c:pt idx="24">
                  <c:v>24.9</c:v>
                </c:pt>
                <c:pt idx="32">
                  <c:v>19.899999999999999</c:v>
                </c:pt>
              </c:numCache>
            </c:numRef>
          </c:yVal>
          <c:smooth val="0"/>
          <c:extLst>
            <c:ext xmlns:c16="http://schemas.microsoft.com/office/drawing/2014/chart" uri="{C3380CC4-5D6E-409C-BE32-E72D297353CC}">
              <c16:uniqueId val="{00000009-B41B-4714-9C68-93C18CCE3C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{BFDD5685-3874-48E2-ABF8-C1F868C7FA87}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41B-4714-9C68-93C18CCE3C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{366D6E64-A517-4E1A-BFBF-CC254F332857}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1B-4714-9C68-93C18CCE3C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{54E83BB5-82D7-4068-877F-2D7A761C3F93}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1B-4714-9C68-93C18CCE3C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{97B4ECB4-DF4F-4659-93F6-2F9E2F38E422}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1B-4714-9C68-93C18CCE3C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{B3E7CDB4-591D-476E-84B5-F3AA11D7A0DC}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1B-4714-9C68-93C18CCE3C55}"/>
                </c:ext>
              </c:extLst>
            </c:dLbl>
            <c:dLbl>
              <c:idx val="8"/>
              <c:layout>
                <c:manualLayout>
                  <c:x val="0"/>
                  <c:y val="-1.2798931712773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{3AE27B1C-3F6F-4A8E-A052-606BE348B441}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41B-4714-9C68-93C18CCE3C55}"/>
                </c:ext>
              </c:extLst>
            </c:dLbl>
            <c:dLbl>
              <c:idx val="16"/>
              <c:layout>
                <c:manualLayout>
                  <c:x val="0"/>
                  <c:y val="1.27989317127734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{221F8B35-C09B-448C-95FC-47810DF2AA31}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41B-4714-9C68-93C18CCE3C5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{EB8E4AAF-53A2-41DB-BD8E-EEACE72AE527}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41B-4714-9C68-93C18CCE3C5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{75FC7A31-0828-4A92-B195-D1F485B5D210}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41B-4714-9C68-93C18CCE3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41B-4714-9C68-93C18CCE3C55}"/>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人件費等の義務的経費は増加したものの、経常一般財源等である地方交付税や地方消費税交付金等が増加したことにより、前年度比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ポイント改善した。しかしながら、依然として類似団体平均を上回り高い水準となっている。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少子高齢化の進展による社会保障費、施設の老朽化に伴う維持補修費等が増大するなか、今後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人口の減少等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減少等、財政状況は厳しさを増している。今後はより緻密な財政シミュレーションを立てると同時に、行財政改革の取組み強化を図り、経常経費の削減の徹底に努めなければならない。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12277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2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36406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4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48471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62</xdr:row>
      <xdr:rowOff>48471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6120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47854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51039</xdr:rowOff>
    </xdr:from>
    <xdr:to>
      <xdr:col>23</xdr:col>
      <xdr:colOff>133350</xdr:colOff>
      <xdr:row>84</xdr:row>
      <xdr:rowOff>74504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452839"/>
          <a:ext cx="8382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24509</xdr:rowOff>
    </xdr:from>
    <xdr:to>
      <xdr:col>19</xdr:col>
      <xdr:colOff>133350</xdr:colOff>
      <xdr:row>84</xdr:row>
      <xdr:rowOff>74504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426309"/>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163971</xdr:rowOff>
    </xdr:from>
    <xdr:to>
      <xdr:col>15</xdr:col>
      <xdr:colOff>82550</xdr:colOff>
      <xdr:row>84</xdr:row>
      <xdr:rowOff>24509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394321"/>
          <a:ext cx="8890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136575</xdr:rowOff>
    </xdr:from>
    <xdr:to>
      <xdr:col>11</xdr:col>
      <xdr:colOff>31750</xdr:colOff>
      <xdr:row>83</xdr:row>
      <xdr:rowOff>163971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366925"/>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xdr:rowOff>
    </xdr:from>
    <xdr:to>
      <xdr:col>23</xdr:col>
      <xdr:colOff>184150</xdr:colOff>
      <xdr:row>84</xdr:row>
      <xdr:rowOff>101839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4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143766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37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23704</xdr:rowOff>
    </xdr:from>
    <xdr:to>
      <xdr:col>19</xdr:col>
      <xdr:colOff>184150</xdr:colOff>
      <xdr:row>84</xdr:row>
      <xdr:rowOff>125304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4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110081</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51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145159</xdr:rowOff>
    </xdr:from>
    <xdr:to>
      <xdr:col>15</xdr:col>
      <xdr:colOff>133350</xdr:colOff>
      <xdr:row>84</xdr:row>
      <xdr:rowOff>75309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3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60086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46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113171</xdr:rowOff>
    </xdr:from>
    <xdr:to>
      <xdr:col>11</xdr:col>
      <xdr:colOff>82550</xdr:colOff>
      <xdr:row>84</xdr:row>
      <xdr:rowOff>43321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3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28098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42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85775</xdr:rowOff>
    </xdr:from>
    <xdr:to>
      <xdr:col>7</xdr:col>
      <xdr:colOff>31750</xdr:colOff>
      <xdr:row>84</xdr:row>
      <xdr:rowOff>15925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3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4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26811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26811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106256</xdr:rowOff>
    </xdr:from>
    <xdr:to>
      <xdr:col>81</xdr:col>
      <xdr:colOff>44450</xdr:colOff>
      <xdr:row>63</xdr:row>
      <xdr:rowOff>143026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07606"/>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86723</xdr:rowOff>
    </xdr:from>
    <xdr:to>
      <xdr:col>77</xdr:col>
      <xdr:colOff>44450</xdr:colOff>
      <xdr:row>63</xdr:row>
      <xdr:rowOff>106256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8807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101660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8880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67189</xdr:rowOff>
    </xdr:from>
    <xdr:to>
      <xdr:col>68</xdr:col>
      <xdr:colOff>152400</xdr:colOff>
      <xdr:row>63</xdr:row>
      <xdr:rowOff>101660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86853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92226</xdr:rowOff>
    </xdr:from>
    <xdr:to>
      <xdr:col>81</xdr:col>
      <xdr:colOff>95250</xdr:colOff>
      <xdr:row>64</xdr:row>
      <xdr:rowOff>22376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64303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6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35923</xdr:rowOff>
    </xdr:from>
    <xdr:to>
      <xdr:col>73</xdr:col>
      <xdr:colOff>44450</xdr:colOff>
      <xdr:row>63</xdr:row>
      <xdr:rowOff>137523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122300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50860</xdr:rowOff>
    </xdr:from>
    <xdr:to>
      <xdr:col>68</xdr:col>
      <xdr:colOff>203200</xdr:colOff>
      <xdr:row>63</xdr:row>
      <xdr:rowOff>152460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137237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16389</xdr:rowOff>
    </xdr:from>
    <xdr:to>
      <xdr:col>64</xdr:col>
      <xdr:colOff>152400</xdr:colOff>
      <xdr:row>63</xdr:row>
      <xdr:rowOff>117989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102766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大型公共事業に係る起債の償還が開始されたことにより、前年よりも数値が悪化したものの、類似団体平均を下回っている。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今後は不要不急な事業は控え、市民ニーズ・行政需要実態に即した事業を厳選したうえで、地方債の計画的な発行に努めていく必要がある。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100965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26713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94933</xdr:rowOff>
    </xdr:from>
    <xdr:to>
      <xdr:col>77</xdr:col>
      <xdr:colOff>44450</xdr:colOff>
      <xdr:row>36</xdr:row>
      <xdr:rowOff>98954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26713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102976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98954</xdr:rowOff>
    </xdr:from>
    <xdr:to>
      <xdr:col>68</xdr:col>
      <xdr:colOff>152400</xdr:colOff>
      <xdr:row>36</xdr:row>
      <xdr:rowOff>102976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66692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6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44133</xdr:rowOff>
    </xdr:from>
    <xdr:to>
      <xdr:col>77</xdr:col>
      <xdr:colOff>95250</xdr:colOff>
      <xdr:row>36</xdr:row>
      <xdr:rowOff>145733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155910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9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48154</xdr:rowOff>
    </xdr:from>
    <xdr:to>
      <xdr:col>73</xdr:col>
      <xdr:colOff>44450</xdr:colOff>
      <xdr:row>36</xdr:row>
      <xdr:rowOff>149754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159931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52176</xdr:rowOff>
    </xdr:from>
    <xdr:to>
      <xdr:col>68</xdr:col>
      <xdr:colOff>203200</xdr:colOff>
      <xdr:row>36</xdr:row>
      <xdr:rowOff>153776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163953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地方債の現在高及び公営企業債等繰入見込額の減や、普通交付税の増による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た。地方債現在高の減については、大型公共事業の完了等により、地方債発行額に落ち着きが見られたことが要因である。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今後は、不要不急な事業は控え、市民ニーズ・行政需要実態に即した事業を厳選したうえで、地方債の計画的な発行に努めていく必要がある。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146837</xdr:rowOff>
    </xdr:from>
    <xdr:to>
      <xdr:col>81</xdr:col>
      <xdr:colOff>44450</xdr:colOff>
      <xdr:row>14</xdr:row>
      <xdr:rowOff>170967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471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131614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170967</xdr:rowOff>
    </xdr:from>
    <xdr:to>
      <xdr:col>77</xdr:col>
      <xdr:colOff>44450</xdr:colOff>
      <xdr:row>15</xdr:row>
      <xdr:rowOff>57429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7126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101473</xdr:rowOff>
    </xdr:from>
    <xdr:to>
      <xdr:col>72</xdr:col>
      <xdr:colOff>203200</xdr:colOff>
      <xdr:row>15</xdr:row>
      <xdr:rowOff>57429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01773"/>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79273</xdr:rowOff>
    </xdr:from>
    <xdr:to>
      <xdr:col>68</xdr:col>
      <xdr:colOff>152400</xdr:colOff>
      <xdr:row>14</xdr:row>
      <xdr:rowOff>101473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79573"/>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96037</xdr:rowOff>
    </xdr:from>
    <xdr:to>
      <xdr:col>81</xdr:col>
      <xdr:colOff>95250</xdr:colOff>
      <xdr:row>15</xdr:row>
      <xdr:rowOff>26187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17314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1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120167</xdr:rowOff>
    </xdr:from>
    <xdr:to>
      <xdr:col>77</xdr:col>
      <xdr:colOff>95250</xdr:colOff>
      <xdr:row>15</xdr:row>
      <xdr:rowOff>50317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60494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89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6629</xdr:rowOff>
    </xdr:from>
    <xdr:to>
      <xdr:col>73</xdr:col>
      <xdr:colOff>44450</xdr:colOff>
      <xdr:row>15</xdr:row>
      <xdr:rowOff>108229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118406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4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50673</xdr:rowOff>
    </xdr:from>
    <xdr:to>
      <xdr:col>68</xdr:col>
      <xdr:colOff>203200</xdr:colOff>
      <xdr:row>14</xdr:row>
      <xdr:rowOff>152273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162450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28473</xdr:rowOff>
    </xdr:from>
    <xdr:to>
      <xdr:col>64</xdr:col>
      <xdr:colOff>152400</xdr:colOff>
      <xdr:row>14</xdr:row>
      <xdr:rowOff>130073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140250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848850" cy="425758"/>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752475" y="4514850"/>
          <a:ext cx="98488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人口千人当たりの職員数が、全国・県内平均を大きく上回り類似団体で最低水準となっていることから、経常収支比率に占める人件費の割合が非常に高い。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今後も、行財政改革大綱や定員管理計画に沿って、職員数の適正化等を行い、人件費の削減に努める。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06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前年に比べ減少したものの、類似団体平均を上回り、高止まりが続いている。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要因としては、ふるさと納税業務委託、大型公共施設整備に伴う維持管理費の増額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によるものであり、この傾向は今後も続くものと思われる。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165100</xdr:rowOff>
    </xdr:from>
    <xdr:to>
      <xdr:col>82</xdr:col>
      <xdr:colOff>107950</xdr:colOff>
      <xdr:row>21</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9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120650</xdr:rowOff>
    </xdr:from>
    <xdr:to>
      <xdr:col>78</xdr:col>
      <xdr:colOff>69850</xdr:colOff>
      <xdr:row>21</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72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21</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7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57150</xdr:rowOff>
    </xdr:from>
    <xdr:to>
      <xdr:col>69</xdr:col>
      <xdr:colOff>92075</xdr:colOff>
      <xdr:row>21</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5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69850</xdr:rowOff>
    </xdr:from>
    <xdr:to>
      <xdr:col>78</xdr:col>
      <xdr:colOff>120650</xdr:colOff>
      <xdr:row>22</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107950</xdr:rowOff>
    </xdr:from>
    <xdr:to>
      <xdr:col>74</xdr:col>
      <xdr:colOff>31750</xdr:colOff>
      <xdr:row>22</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6350</xdr:rowOff>
    </xdr:from>
    <xdr:to>
      <xdr:col>65</xdr:col>
      <xdr:colOff>53975</xdr:colOff>
      <xdr:row>21</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類似団体平均は下回っているものの、保育所運営・施設型給付費や老人保護措置費等多くの費用を要し、指標としては横ばい傾向でる。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この扶助費については、国・県の制度に基づき運営している事業が大部分のため、削減が難しい経費となっている。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前年に比べ０．９ポイント改善したものの、類似団体及び全国、県平均を上回っている。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特に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老朽化した公共施設を多く抱えていることから、このままの状態が続くとさらに増加していくものと思われる。平成２７年度策定の公共施設等総合管理計画に基づき、今後の各施設のあり方について引き続き検討を行う。</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308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22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91077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9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7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144615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類似団体平均を下回っており、指標としてはほぼ横ばい傾向にある。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今後も、補助金等交付に当たって事業の適当性や、事業効果の検証を行うなど、明確な基準を設けて、不適切な補助金については見直しや廃止を行う方針である。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3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平成２８年度以降実施してきた大規模公共事業による地方債発行額の増加により、今後数年内に公債費のピークを迎えることが予測される。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今後は、不要不急な事業は控え、市民ニーズ・行政需要実態に即した事業を厳選したうえで、地方債の計画的な発行に努めていく必要がある。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145288</xdr:rowOff>
    </xdr:from>
    <xdr:to>
      <xdr:col>24</xdr:col>
      <xdr:colOff>25400</xdr:colOff>
      <xdr:row>75</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0403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140716</xdr:rowOff>
    </xdr:from>
    <xdr:to>
      <xdr:col>19</xdr:col>
      <xdr:colOff>187325</xdr:colOff>
      <xdr:row>75</xdr:row>
      <xdr:rowOff>145288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99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140716</xdr:rowOff>
    </xdr:from>
    <xdr:to>
      <xdr:col>15</xdr:col>
      <xdr:colOff>98425</xdr:colOff>
      <xdr:row>75</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994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200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108204</xdr:rowOff>
    </xdr:from>
    <xdr:to>
      <xdr:col>24</xdr:col>
      <xdr:colOff>76200</xdr:colOff>
      <xdr:row>76</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80281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94488</xdr:rowOff>
    </xdr:from>
    <xdr:to>
      <xdr:col>20</xdr:col>
      <xdr:colOff>38100</xdr:colOff>
      <xdr:row>76</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34815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2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89916</xdr:rowOff>
    </xdr:from>
    <xdr:to>
      <xdr:col>15</xdr:col>
      <xdr:colOff>149225</xdr:colOff>
      <xdr:row>76</xdr:row>
      <xdr:rowOff>20067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112776</xdr:rowOff>
    </xdr:from>
    <xdr:to>
      <xdr:col>11</xdr:col>
      <xdr:colOff>60325</xdr:colOff>
      <xdr:row>76</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経常収支比率の傾向と、歩調を合わせるように改善・悪化している。人件費と物件費の指標が最低水準であるため、結果的に指標としては高止まりの状態となっている。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今後も、公共施設等総合管理計画や行財政改革大綱、定員管理計画に沿って、公共施設の総数削減を図ると同時に、職員数の適正化・職員給の見直し等を行い、指標の改善に努める。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05839"/>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81</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612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658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235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131063</xdr:rowOff>
    </xdr:from>
    <xdr:to>
      <xdr:col>74</xdr:col>
      <xdr:colOff>31750</xdr:colOff>
      <xdr:row>81</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45990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139971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100927</xdr:rowOff>
    </xdr:from>
    <xdr:to>
      <xdr:col>29</xdr:col>
      <xdr:colOff>127000</xdr:colOff>
      <xdr:row>13</xdr:row>
      <xdr:rowOff>110554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77402"/>
          <a:ext cx="647700" cy="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55588</xdr:rowOff>
    </xdr:from>
    <xdr:to>
      <xdr:col>26</xdr:col>
      <xdr:colOff>50800</xdr:colOff>
      <xdr:row>13</xdr:row>
      <xdr:rowOff>100927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32063"/>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55588</xdr:rowOff>
    </xdr:from>
    <xdr:to>
      <xdr:col>22</xdr:col>
      <xdr:colOff>114300</xdr:colOff>
      <xdr:row>13</xdr:row>
      <xdr:rowOff>90742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32063"/>
          <a:ext cx="698500" cy="3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90742</xdr:rowOff>
    </xdr:from>
    <xdr:to>
      <xdr:col>18</xdr:col>
      <xdr:colOff>177800</xdr:colOff>
      <xdr:row>13</xdr:row>
      <xdr:rowOff>133185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67217"/>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59754</xdr:rowOff>
    </xdr:from>
    <xdr:to>
      <xdr:col>29</xdr:col>
      <xdr:colOff>177800</xdr:colOff>
      <xdr:row>13</xdr:row>
      <xdr:rowOff>161354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76281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50127</xdr:rowOff>
    </xdr:from>
    <xdr:to>
      <xdr:col>26</xdr:col>
      <xdr:colOff>101600</xdr:colOff>
      <xdr:row>13</xdr:row>
      <xdr:rowOff>151727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2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161904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9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4788</xdr:rowOff>
    </xdr:from>
    <xdr:to>
      <xdr:col>22</xdr:col>
      <xdr:colOff>165100</xdr:colOff>
      <xdr:row>13</xdr:row>
      <xdr:rowOff>106388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116565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39942</xdr:rowOff>
    </xdr:from>
    <xdr:to>
      <xdr:col>19</xdr:col>
      <xdr:colOff>38100</xdr:colOff>
      <xdr:row>13</xdr:row>
      <xdr:rowOff>141542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1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8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82385</xdr:rowOff>
    </xdr:from>
    <xdr:to>
      <xdr:col>15</xdr:col>
      <xdr:colOff>101600</xdr:colOff>
      <xdr:row>14</xdr:row>
      <xdr:rowOff>12535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5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22712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1498</xdr:rowOff>
    </xdr:from>
    <xdr:to>
      <xdr:col>29</xdr:col>
      <xdr:colOff>127000</xdr:colOff>
      <xdr:row>38</xdr:row>
      <xdr:rowOff>25353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9098"/>
          <a:ext cx="647700" cy="2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25353</xdr:rowOff>
    </xdr:from>
    <xdr:to>
      <xdr:col>26</xdr:col>
      <xdr:colOff>50800</xdr:colOff>
      <xdr:row>38</xdr:row>
      <xdr:rowOff>31921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2953"/>
          <a:ext cx="6985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23890</xdr:rowOff>
    </xdr:from>
    <xdr:to>
      <xdr:col>22</xdr:col>
      <xdr:colOff>114300</xdr:colOff>
      <xdr:row>38</xdr:row>
      <xdr:rowOff>31921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19314</xdr:rowOff>
    </xdr:from>
    <xdr:to>
      <xdr:col>18</xdr:col>
      <xdr:colOff>177800</xdr:colOff>
      <xdr:row>38</xdr:row>
      <xdr:rowOff>23890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293598</xdr:rowOff>
    </xdr:from>
    <xdr:to>
      <xdr:col>29</xdr:col>
      <xdr:colOff>177800</xdr:colOff>
      <xdr:row>38</xdr:row>
      <xdr:rowOff>52298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265675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317453</xdr:rowOff>
    </xdr:from>
    <xdr:to>
      <xdr:col>26</xdr:col>
      <xdr:colOff>101600</xdr:colOff>
      <xdr:row>38</xdr:row>
      <xdr:rowOff>76153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60930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324021</xdr:rowOff>
    </xdr:from>
    <xdr:to>
      <xdr:col>22</xdr:col>
      <xdr:colOff>165100</xdr:colOff>
      <xdr:row>38</xdr:row>
      <xdr:rowOff>82721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67498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315990</xdr:rowOff>
    </xdr:from>
    <xdr:to>
      <xdr:col>19</xdr:col>
      <xdr:colOff>38100</xdr:colOff>
      <xdr:row>38</xdr:row>
      <xdr:rowOff>74690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59467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311414</xdr:rowOff>
    </xdr:from>
    <xdr:to>
      <xdr:col>15</xdr:col>
      <xdr:colOff>101600</xdr:colOff>
      <xdr:row>38</xdr:row>
      <xdr:rowOff>70114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121539</xdr:rowOff>
    </xdr:from>
    <xdr:to>
      <xdr:col>24</xdr:col>
      <xdr:colOff>63500</xdr:colOff>
      <xdr:row>32</xdr:row>
      <xdr:rowOff>4204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36489"/>
          <a:ext cx="8382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142596</xdr:rowOff>
    </xdr:from>
    <xdr:to>
      <xdr:col>19</xdr:col>
      <xdr:colOff>177800</xdr:colOff>
      <xdr:row>32</xdr:row>
      <xdr:rowOff>4204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57546"/>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142596</xdr:rowOff>
    </xdr:from>
    <xdr:to>
      <xdr:col>15</xdr:col>
      <xdr:colOff>50800</xdr:colOff>
      <xdr:row>32</xdr:row>
      <xdr:rowOff>10427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5754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10427</xdr:rowOff>
    </xdr:from>
    <xdr:to>
      <xdr:col>10</xdr:col>
      <xdr:colOff>114300</xdr:colOff>
      <xdr:row>32</xdr:row>
      <xdr:rowOff>149682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96827"/>
          <a:ext cx="889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70739</xdr:rowOff>
    </xdr:from>
    <xdr:to>
      <xdr:col>24</xdr:col>
      <xdr:colOff>114300</xdr:colOff>
      <xdr:row>32</xdr:row>
      <xdr:rowOff>889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93616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3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124854</xdr:rowOff>
    </xdr:from>
    <xdr:to>
      <xdr:col>20</xdr:col>
      <xdr:colOff>38100</xdr:colOff>
      <xdr:row>32</xdr:row>
      <xdr:rowOff>55004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71531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91796</xdr:rowOff>
    </xdr:from>
    <xdr:to>
      <xdr:col>15</xdr:col>
      <xdr:colOff>101600</xdr:colOff>
      <xdr:row>32</xdr:row>
      <xdr:rowOff>21946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38473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131077</xdr:rowOff>
    </xdr:from>
    <xdr:to>
      <xdr:col>10</xdr:col>
      <xdr:colOff>165100</xdr:colOff>
      <xdr:row>32</xdr:row>
      <xdr:rowOff>61227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77754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98882</xdr:rowOff>
    </xdr:from>
    <xdr:to>
      <xdr:col>6</xdr:col>
      <xdr:colOff>38100</xdr:colOff>
      <xdr:row>33</xdr:row>
      <xdr:rowOff>29032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45559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6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70937</xdr:rowOff>
    </xdr:from>
    <xdr:to>
      <xdr:col>24</xdr:col>
      <xdr:colOff>63500</xdr:colOff>
      <xdr:row>56</xdr:row>
      <xdr:rowOff>95859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72137"/>
          <a:ext cx="838200" cy="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70937</xdr:rowOff>
    </xdr:from>
    <xdr:to>
      <xdr:col>19</xdr:col>
      <xdr:colOff>177800</xdr:colOff>
      <xdr:row>56</xdr:row>
      <xdr:rowOff>127419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72137"/>
          <a:ext cx="889000" cy="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127419</xdr:rowOff>
    </xdr:from>
    <xdr:to>
      <xdr:col>15</xdr:col>
      <xdr:colOff>50800</xdr:colOff>
      <xdr:row>56</xdr:row>
      <xdr:rowOff>154621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8619"/>
          <a:ext cx="889000" cy="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154621</xdr:rowOff>
    </xdr:from>
    <xdr:to>
      <xdr:col>10</xdr:col>
      <xdr:colOff>114300</xdr:colOff>
      <xdr:row>57</xdr:row>
      <xdr:rowOff>7363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55821"/>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45059</xdr:rowOff>
    </xdr:from>
    <xdr:to>
      <xdr:col>24</xdr:col>
      <xdr:colOff>114300</xdr:colOff>
      <xdr:row>56</xdr:row>
      <xdr:rowOff>146659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67936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20137</xdr:rowOff>
    </xdr:from>
    <xdr:to>
      <xdr:col>20</xdr:col>
      <xdr:colOff>38100</xdr:colOff>
      <xdr:row>56</xdr:row>
      <xdr:rowOff>121737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138264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9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76619</xdr:rowOff>
    </xdr:from>
    <xdr:to>
      <xdr:col>15</xdr:col>
      <xdr:colOff>101600</xdr:colOff>
      <xdr:row>57</xdr:row>
      <xdr:rowOff>6769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23296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5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103821</xdr:rowOff>
    </xdr:from>
    <xdr:to>
      <xdr:col>10</xdr:col>
      <xdr:colOff>165100</xdr:colOff>
      <xdr:row>57</xdr:row>
      <xdr:rowOff>33971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50498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48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128013</xdr:rowOff>
    </xdr:from>
    <xdr:to>
      <xdr:col>6</xdr:col>
      <xdr:colOff>38100</xdr:colOff>
      <xdr:row>57</xdr:row>
      <xdr:rowOff>58163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74690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117494</xdr:rowOff>
    </xdr:from>
    <xdr:to>
      <xdr:col>24</xdr:col>
      <xdr:colOff>63500</xdr:colOff>
      <xdr:row>78</xdr:row>
      <xdr:rowOff>124906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90594"/>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114880</xdr:rowOff>
    </xdr:from>
    <xdr:to>
      <xdr:col>19</xdr:col>
      <xdr:colOff>177800</xdr:colOff>
      <xdr:row>78</xdr:row>
      <xdr:rowOff>117494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798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114880</xdr:rowOff>
    </xdr:from>
    <xdr:to>
      <xdr:col>15</xdr:col>
      <xdr:colOff>50800</xdr:colOff>
      <xdr:row>78</xdr:row>
      <xdr:rowOff>155032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7980"/>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148289</xdr:rowOff>
    </xdr:from>
    <xdr:to>
      <xdr:col>10</xdr:col>
      <xdr:colOff>114300</xdr:colOff>
      <xdr:row>78</xdr:row>
      <xdr:rowOff>155032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13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74106</xdr:rowOff>
    </xdr:from>
    <xdr:to>
      <xdr:col>24</xdr:col>
      <xdr:colOff>114300</xdr:colOff>
      <xdr:row>79</xdr:row>
      <xdr:rowOff>4256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52533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66694</xdr:rowOff>
    </xdr:from>
    <xdr:to>
      <xdr:col>20</xdr:col>
      <xdr:colOff>38100</xdr:colOff>
      <xdr:row>78</xdr:row>
      <xdr:rowOff>168294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159421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64080</xdr:rowOff>
    </xdr:from>
    <xdr:to>
      <xdr:col>15</xdr:col>
      <xdr:colOff>101600</xdr:colOff>
      <xdr:row>78</xdr:row>
      <xdr:rowOff>165680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104232</xdr:rowOff>
    </xdr:from>
    <xdr:to>
      <xdr:col>10</xdr:col>
      <xdr:colOff>165100</xdr:colOff>
      <xdr:row>79</xdr:row>
      <xdr:rowOff>34382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25509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97489</xdr:rowOff>
    </xdr:from>
    <xdr:to>
      <xdr:col>6</xdr:col>
      <xdr:colOff>38100</xdr:colOff>
      <xdr:row>79</xdr:row>
      <xdr:rowOff>27639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18766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60658</xdr:rowOff>
    </xdr:from>
    <xdr:to>
      <xdr:col>24</xdr:col>
      <xdr:colOff>63500</xdr:colOff>
      <xdr:row>96</xdr:row>
      <xdr:rowOff>65207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19858"/>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60658</xdr:rowOff>
    </xdr:from>
    <xdr:to>
      <xdr:col>19</xdr:col>
      <xdr:colOff>177800</xdr:colOff>
      <xdr:row>96</xdr:row>
      <xdr:rowOff>104770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19858"/>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104770</xdr:rowOff>
    </xdr:from>
    <xdr:to>
      <xdr:col>15</xdr:col>
      <xdr:colOff>50800</xdr:colOff>
      <xdr:row>96</xdr:row>
      <xdr:rowOff>130442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3970"/>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130442</xdr:rowOff>
    </xdr:from>
    <xdr:to>
      <xdr:col>10</xdr:col>
      <xdr:colOff>114300</xdr:colOff>
      <xdr:row>96</xdr:row>
      <xdr:rowOff>131631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8964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14407</xdr:rowOff>
    </xdr:from>
    <xdr:to>
      <xdr:col>24</xdr:col>
      <xdr:colOff>114300</xdr:colOff>
      <xdr:row>96</xdr:row>
      <xdr:rowOff>116007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164284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9858</xdr:rowOff>
    </xdr:from>
    <xdr:to>
      <xdr:col>20</xdr:col>
      <xdr:colOff>38100</xdr:colOff>
      <xdr:row>96</xdr:row>
      <xdr:rowOff>111458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127985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53970</xdr:rowOff>
    </xdr:from>
    <xdr:to>
      <xdr:col>15</xdr:col>
      <xdr:colOff>101600</xdr:colOff>
      <xdr:row>96</xdr:row>
      <xdr:rowOff>155570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79642</xdr:rowOff>
    </xdr:from>
    <xdr:to>
      <xdr:col>10</xdr:col>
      <xdr:colOff>165100</xdr:colOff>
      <xdr:row>97</xdr:row>
      <xdr:rowOff>9792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26319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31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80831</xdr:rowOff>
    </xdr:from>
    <xdr:to>
      <xdr:col>6</xdr:col>
      <xdr:colOff>38100</xdr:colOff>
      <xdr:row>97</xdr:row>
      <xdr:rowOff>10981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27508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3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168827</xdr:rowOff>
    </xdr:from>
    <xdr:to>
      <xdr:col>55</xdr:col>
      <xdr:colOff>0</xdr:colOff>
      <xdr:row>36</xdr:row>
      <xdr:rowOff>77548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98127"/>
          <a:ext cx="838200" cy="25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168827</xdr:rowOff>
    </xdr:from>
    <xdr:to>
      <xdr:col>50</xdr:col>
      <xdr:colOff>114300</xdr:colOff>
      <xdr:row>37</xdr:row>
      <xdr:rowOff>112744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98127"/>
          <a:ext cx="889000" cy="4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112744</xdr:rowOff>
    </xdr:from>
    <xdr:to>
      <xdr:col>45</xdr:col>
      <xdr:colOff>177800</xdr:colOff>
      <xdr:row>37</xdr:row>
      <xdr:rowOff>119583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6394"/>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111098</xdr:rowOff>
    </xdr:from>
    <xdr:to>
      <xdr:col>41</xdr:col>
      <xdr:colOff>50800</xdr:colOff>
      <xdr:row>37</xdr:row>
      <xdr:rowOff>119583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4748"/>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26748</xdr:rowOff>
    </xdr:from>
    <xdr:to>
      <xdr:col>55</xdr:col>
      <xdr:colOff>50800</xdr:colOff>
      <xdr:row>36</xdr:row>
      <xdr:rowOff>128348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49625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118027</xdr:rowOff>
    </xdr:from>
    <xdr:to>
      <xdr:col>50</xdr:col>
      <xdr:colOff>165100</xdr:colOff>
      <xdr:row>35</xdr:row>
      <xdr:rowOff>48177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39304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61944</xdr:rowOff>
    </xdr:from>
    <xdr:to>
      <xdr:col>46</xdr:col>
      <xdr:colOff>38100</xdr:colOff>
      <xdr:row>37</xdr:row>
      <xdr:rowOff>163544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154671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68783</xdr:rowOff>
    </xdr:from>
    <xdr:to>
      <xdr:col>41</xdr:col>
      <xdr:colOff>101600</xdr:colOff>
      <xdr:row>37</xdr:row>
      <xdr:rowOff>170383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60298</xdr:rowOff>
    </xdr:from>
    <xdr:to>
      <xdr:col>36</xdr:col>
      <xdr:colOff>165100</xdr:colOff>
      <xdr:row>37</xdr:row>
      <xdr:rowOff>161899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3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6975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28404</xdr:rowOff>
    </xdr:from>
    <xdr:to>
      <xdr:col>55</xdr:col>
      <xdr:colOff>0</xdr:colOff>
      <xdr:row>55</xdr:row>
      <xdr:rowOff>26063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943804"/>
          <a:ext cx="838200" cy="5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28404</xdr:rowOff>
    </xdr:from>
    <xdr:to>
      <xdr:col>50</xdr:col>
      <xdr:colOff>114300</xdr:colOff>
      <xdr:row>53</xdr:row>
      <xdr:rowOff>26722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943804"/>
          <a:ext cx="889000" cy="1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153800</xdr:rowOff>
    </xdr:from>
    <xdr:to>
      <xdr:col>45</xdr:col>
      <xdr:colOff>177800</xdr:colOff>
      <xdr:row>53</xdr:row>
      <xdr:rowOff>26722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897750"/>
          <a:ext cx="8890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153800</xdr:rowOff>
    </xdr:from>
    <xdr:to>
      <xdr:col>41</xdr:col>
      <xdr:colOff>50800</xdr:colOff>
      <xdr:row>53</xdr:row>
      <xdr:rowOff>128087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146713</xdr:rowOff>
    </xdr:from>
    <xdr:to>
      <xdr:col>55</xdr:col>
      <xdr:colOff>50800</xdr:colOff>
      <xdr:row>55</xdr:row>
      <xdr:rowOff>76863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169590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149054</xdr:rowOff>
    </xdr:from>
    <xdr:to>
      <xdr:col>50</xdr:col>
      <xdr:colOff>165100</xdr:colOff>
      <xdr:row>52</xdr:row>
      <xdr:rowOff>79204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95731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6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147372</xdr:rowOff>
    </xdr:from>
    <xdr:to>
      <xdr:col>46</xdr:col>
      <xdr:colOff>38100</xdr:colOff>
      <xdr:row>53</xdr:row>
      <xdr:rowOff>77522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94049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103000</xdr:rowOff>
    </xdr:from>
    <xdr:to>
      <xdr:col>41</xdr:col>
      <xdr:colOff>101600</xdr:colOff>
      <xdr:row>52</xdr:row>
      <xdr:rowOff>33150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49677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77287</xdr:rowOff>
    </xdr:from>
    <xdr:to>
      <xdr:col>36</xdr:col>
      <xdr:colOff>165100</xdr:colOff>
      <xdr:row>54</xdr:row>
      <xdr:rowOff>7437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23964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168046</xdr:rowOff>
    </xdr:from>
    <xdr:to>
      <xdr:col>55</xdr:col>
      <xdr:colOff>0</xdr:colOff>
      <xdr:row>77</xdr:row>
      <xdr:rowOff>128761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512446"/>
          <a:ext cx="838200" cy="8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168046</xdr:rowOff>
    </xdr:from>
    <xdr:to>
      <xdr:col>50</xdr:col>
      <xdr:colOff>114300</xdr:colOff>
      <xdr:row>74</xdr:row>
      <xdr:rowOff>156085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2512446"/>
          <a:ext cx="889000" cy="3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145769</xdr:rowOff>
    </xdr:from>
    <xdr:to>
      <xdr:col>45</xdr:col>
      <xdr:colOff>177800</xdr:colOff>
      <xdr:row>74</xdr:row>
      <xdr:rowOff>156085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490169"/>
          <a:ext cx="889000" cy="3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145769</xdr:rowOff>
    </xdr:from>
    <xdr:to>
      <xdr:col>41</xdr:col>
      <xdr:colOff>50800</xdr:colOff>
      <xdr:row>74</xdr:row>
      <xdr:rowOff>37842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490169"/>
          <a:ext cx="889000" cy="2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77961</xdr:rowOff>
    </xdr:from>
    <xdr:to>
      <xdr:col>55</xdr:col>
      <xdr:colOff>50800</xdr:colOff>
      <xdr:row>78</xdr:row>
      <xdr:rowOff>8111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164338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117246</xdr:rowOff>
    </xdr:from>
    <xdr:to>
      <xdr:col>50</xdr:col>
      <xdr:colOff>165100</xdr:colOff>
      <xdr:row>73</xdr:row>
      <xdr:rowOff>47396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63923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22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105285</xdr:rowOff>
    </xdr:from>
    <xdr:to>
      <xdr:col>46</xdr:col>
      <xdr:colOff>38100</xdr:colOff>
      <xdr:row>75</xdr:row>
      <xdr:rowOff>35435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7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51962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56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94969</xdr:rowOff>
    </xdr:from>
    <xdr:to>
      <xdr:col>41</xdr:col>
      <xdr:colOff>101600</xdr:colOff>
      <xdr:row>73</xdr:row>
      <xdr:rowOff>25119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41646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2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158492</xdr:rowOff>
    </xdr:from>
    <xdr:to>
      <xdr:col>36</xdr:col>
      <xdr:colOff>165100</xdr:colOff>
      <xdr:row>74</xdr:row>
      <xdr:rowOff>88642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105169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4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157435</xdr:rowOff>
    </xdr:from>
    <xdr:to>
      <xdr:col>55</xdr:col>
      <xdr:colOff>0</xdr:colOff>
      <xdr:row>97</xdr:row>
      <xdr:rowOff>143596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16635"/>
          <a:ext cx="838200" cy="1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23014</xdr:rowOff>
    </xdr:from>
    <xdr:to>
      <xdr:col>50</xdr:col>
      <xdr:colOff>114300</xdr:colOff>
      <xdr:row>97</xdr:row>
      <xdr:rowOff>143596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53664"/>
          <a:ext cx="889000" cy="1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23014</xdr:rowOff>
    </xdr:from>
    <xdr:to>
      <xdr:col>45</xdr:col>
      <xdr:colOff>177800</xdr:colOff>
      <xdr:row>97</xdr:row>
      <xdr:rowOff>136257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53664"/>
          <a:ext cx="889000" cy="1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136257</xdr:rowOff>
    </xdr:from>
    <xdr:to>
      <xdr:col>41</xdr:col>
      <xdr:colOff>50800</xdr:colOff>
      <xdr:row>98</xdr:row>
      <xdr:rowOff>32231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66907"/>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106635</xdr:rowOff>
    </xdr:from>
    <xdr:to>
      <xdr:col>55</xdr:col>
      <xdr:colOff>50800</xdr:colOff>
      <xdr:row>97</xdr:row>
      <xdr:rowOff>36785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129512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92796</xdr:rowOff>
    </xdr:from>
    <xdr:to>
      <xdr:col>50</xdr:col>
      <xdr:colOff>165100</xdr:colOff>
      <xdr:row>98</xdr:row>
      <xdr:rowOff>22946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14073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143664</xdr:rowOff>
    </xdr:from>
    <xdr:to>
      <xdr:col>46</xdr:col>
      <xdr:colOff>38100</xdr:colOff>
      <xdr:row>97</xdr:row>
      <xdr:rowOff>73814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90341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85457</xdr:rowOff>
    </xdr:from>
    <xdr:to>
      <xdr:col>41</xdr:col>
      <xdr:colOff>101600</xdr:colOff>
      <xdr:row>98</xdr:row>
      <xdr:rowOff>15607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152881</xdr:rowOff>
    </xdr:from>
    <xdr:to>
      <xdr:col>36</xdr:col>
      <xdr:colOff>165100</xdr:colOff>
      <xdr:row>98</xdr:row>
      <xdr:rowOff>83031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74158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7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22314</xdr:rowOff>
    </xdr:from>
    <xdr:to>
      <xdr:col>85</xdr:col>
      <xdr:colOff>127000</xdr:colOff>
      <xdr:row>36</xdr:row>
      <xdr:rowOff>154982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194514"/>
          <a:ext cx="8382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154982</xdr:rowOff>
    </xdr:from>
    <xdr:to>
      <xdr:col>81</xdr:col>
      <xdr:colOff>50800</xdr:colOff>
      <xdr:row>37</xdr:row>
      <xdr:rowOff>87202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27182"/>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163743</xdr:rowOff>
    </xdr:from>
    <xdr:to>
      <xdr:col>76</xdr:col>
      <xdr:colOff>114300</xdr:colOff>
      <xdr:row>37</xdr:row>
      <xdr:rowOff>87202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35943"/>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155330</xdr:rowOff>
    </xdr:from>
    <xdr:to>
      <xdr:col>71</xdr:col>
      <xdr:colOff>177800</xdr:colOff>
      <xdr:row>36</xdr:row>
      <xdr:rowOff>163743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27530"/>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142964</xdr:rowOff>
    </xdr:from>
    <xdr:to>
      <xdr:col>85</xdr:col>
      <xdr:colOff>177800</xdr:colOff>
      <xdr:row>36</xdr:row>
      <xdr:rowOff>73114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165841</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9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104182</xdr:rowOff>
    </xdr:from>
    <xdr:to>
      <xdr:col>81</xdr:col>
      <xdr:colOff>101600</xdr:colOff>
      <xdr:row>37</xdr:row>
      <xdr:rowOff>34332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2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50859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0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36402</xdr:rowOff>
    </xdr:from>
    <xdr:to>
      <xdr:col>76</xdr:col>
      <xdr:colOff>165100</xdr:colOff>
      <xdr:row>37</xdr:row>
      <xdr:rowOff>138002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154529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112943</xdr:rowOff>
    </xdr:from>
    <xdr:to>
      <xdr:col>72</xdr:col>
      <xdr:colOff>38100</xdr:colOff>
      <xdr:row>37</xdr:row>
      <xdr:rowOff>43093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2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59620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0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104530</xdr:rowOff>
    </xdr:from>
    <xdr:to>
      <xdr:col>67</xdr:col>
      <xdr:colOff>101600</xdr:colOff>
      <xdr:row>37</xdr:row>
      <xdr:rowOff>34680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2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51207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05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133305</xdr:rowOff>
    </xdr:from>
    <xdr:to>
      <xdr:col>85</xdr:col>
      <xdr:colOff>127000</xdr:colOff>
      <xdr:row>77</xdr:row>
      <xdr:rowOff>161237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3495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161237</xdr:rowOff>
    </xdr:from>
    <xdr:to>
      <xdr:col>81</xdr:col>
      <xdr:colOff>50800</xdr:colOff>
      <xdr:row>77</xdr:row>
      <xdr:rowOff>171273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62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157302</xdr:rowOff>
    </xdr:from>
    <xdr:to>
      <xdr:col>76</xdr:col>
      <xdr:colOff>114300</xdr:colOff>
      <xdr:row>77</xdr:row>
      <xdr:rowOff>171273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148903</xdr:rowOff>
    </xdr:from>
    <xdr:to>
      <xdr:col>71</xdr:col>
      <xdr:colOff>177800</xdr:colOff>
      <xdr:row>77</xdr:row>
      <xdr:rowOff>157302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82505</xdr:rowOff>
    </xdr:from>
    <xdr:to>
      <xdr:col>85</xdr:col>
      <xdr:colOff>177800</xdr:colOff>
      <xdr:row>78</xdr:row>
      <xdr:rowOff>12655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105382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110437</xdr:rowOff>
    </xdr:from>
    <xdr:to>
      <xdr:col>81</xdr:col>
      <xdr:colOff>101600</xdr:colOff>
      <xdr:row>78</xdr:row>
      <xdr:rowOff>40587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57114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120473</xdr:rowOff>
    </xdr:from>
    <xdr:to>
      <xdr:col>76</xdr:col>
      <xdr:colOff>165100</xdr:colOff>
      <xdr:row>78</xdr:row>
      <xdr:rowOff>50623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106502</xdr:rowOff>
    </xdr:from>
    <xdr:to>
      <xdr:col>72</xdr:col>
      <xdr:colOff>38100</xdr:colOff>
      <xdr:row>78</xdr:row>
      <xdr:rowOff>36652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53179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98103</xdr:rowOff>
    </xdr:from>
    <xdr:to>
      <xdr:col>67</xdr:col>
      <xdr:colOff>101600</xdr:colOff>
      <xdr:row>78</xdr:row>
      <xdr:rowOff>28253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67734</xdr:rowOff>
    </xdr:from>
    <xdr:to>
      <xdr:col>85</xdr:col>
      <xdr:colOff>127000</xdr:colOff>
      <xdr:row>98</xdr:row>
      <xdr:rowOff>69839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69834"/>
          <a:ext cx="8382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67734</xdr:rowOff>
    </xdr:from>
    <xdr:to>
      <xdr:col>81</xdr:col>
      <xdr:colOff>50800</xdr:colOff>
      <xdr:row>98</xdr:row>
      <xdr:rowOff>81499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69834"/>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81499</xdr:rowOff>
    </xdr:from>
    <xdr:to>
      <xdr:col>76</xdr:col>
      <xdr:colOff>114300</xdr:colOff>
      <xdr:row>98</xdr:row>
      <xdr:rowOff>106935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83599"/>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74746</xdr:rowOff>
    </xdr:from>
    <xdr:to>
      <xdr:col>71</xdr:col>
      <xdr:colOff>177800</xdr:colOff>
      <xdr:row>98</xdr:row>
      <xdr:rowOff>106935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76846"/>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19039</xdr:rowOff>
    </xdr:from>
    <xdr:to>
      <xdr:col>85</xdr:col>
      <xdr:colOff>177800</xdr:colOff>
      <xdr:row>98</xdr:row>
      <xdr:rowOff>120639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16934</xdr:rowOff>
    </xdr:from>
    <xdr:to>
      <xdr:col>81</xdr:col>
      <xdr:colOff>101600</xdr:colOff>
      <xdr:row>98</xdr:row>
      <xdr:rowOff>118534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30699</xdr:rowOff>
    </xdr:from>
    <xdr:to>
      <xdr:col>76</xdr:col>
      <xdr:colOff>165100</xdr:colOff>
      <xdr:row>98</xdr:row>
      <xdr:rowOff>132299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123426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56135</xdr:rowOff>
    </xdr:from>
    <xdr:to>
      <xdr:col>72</xdr:col>
      <xdr:colOff>38100</xdr:colOff>
      <xdr:row>98</xdr:row>
      <xdr:rowOff>157735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148862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23946</xdr:rowOff>
    </xdr:from>
    <xdr:to>
      <xdr:col>67</xdr:col>
      <xdr:colOff>101600</xdr:colOff>
      <xdr:row>98</xdr:row>
      <xdr:rowOff>125546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137338</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2438"/>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137338</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52438"/>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27039</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135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27039</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135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86538</xdr:rowOff>
    </xdr:from>
    <xdr:to>
      <xdr:col>112</xdr:col>
      <xdr:colOff>38100</xdr:colOff>
      <xdr:row>39</xdr:row>
      <xdr:rowOff>16688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7815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147689</xdr:rowOff>
    </xdr:from>
    <xdr:to>
      <xdr:col>102</xdr:col>
      <xdr:colOff>165100</xdr:colOff>
      <xdr:row>39</xdr:row>
      <xdr:rowOff>77839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68966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5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56751</xdr:rowOff>
    </xdr:from>
    <xdr:to>
      <xdr:col>116</xdr:col>
      <xdr:colOff>63500</xdr:colOff>
      <xdr:row>73</xdr:row>
      <xdr:rowOff>70826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57260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56751</xdr:rowOff>
    </xdr:from>
    <xdr:to>
      <xdr:col>111</xdr:col>
      <xdr:colOff>177800</xdr:colOff>
      <xdr:row>73</xdr:row>
      <xdr:rowOff>98062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572601"/>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98062</xdr:rowOff>
    </xdr:from>
    <xdr:to>
      <xdr:col>107</xdr:col>
      <xdr:colOff>50800</xdr:colOff>
      <xdr:row>73</xdr:row>
      <xdr:rowOff>132238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613912"/>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132238</xdr:rowOff>
    </xdr:from>
    <xdr:to>
      <xdr:col>102</xdr:col>
      <xdr:colOff>114300</xdr:colOff>
      <xdr:row>73</xdr:row>
      <xdr:rowOff>145268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480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20026</xdr:rowOff>
    </xdr:from>
    <xdr:to>
      <xdr:col>116</xdr:col>
      <xdr:colOff>114300</xdr:colOff>
      <xdr:row>73</xdr:row>
      <xdr:rowOff>121626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42903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5951</xdr:rowOff>
    </xdr:from>
    <xdr:to>
      <xdr:col>112</xdr:col>
      <xdr:colOff>38100</xdr:colOff>
      <xdr:row>73</xdr:row>
      <xdr:rowOff>107551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124078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47262</xdr:rowOff>
    </xdr:from>
    <xdr:to>
      <xdr:col>107</xdr:col>
      <xdr:colOff>101600</xdr:colOff>
      <xdr:row>73</xdr:row>
      <xdr:rowOff>148862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165389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81438</xdr:rowOff>
    </xdr:from>
    <xdr:to>
      <xdr:col>102</xdr:col>
      <xdr:colOff>165100</xdr:colOff>
      <xdr:row>74</xdr:row>
      <xdr:rowOff>11588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28115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94468</xdr:rowOff>
    </xdr:from>
    <xdr:to>
      <xdr:col>98</xdr:col>
      <xdr:colOff>38100</xdr:colOff>
      <xdr:row>74</xdr:row>
      <xdr:rowOff>24618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41145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歳出決算総額の主な構成項目である人件費は、住民一人当たり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161,930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全国・県内平均を大きく上回っており、類似団体内でも最高額に近い値となっている。これまでの職員数の削減などにより職員給は減少しているが、人口の減少割合も大きく抜本的な改善には至ってい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今後も、行財政改革大綱や定員管理計画に沿って、職員数の適正化・職員給の見直し等を行い、人件費の削減に努めていく必要がある。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大型公共事業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により普通建設事業費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、維持管理に係る物件費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と合わせ類似団体よりも高い傾向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にある。今後これらの施設に係る維持補修費の増加も見込まれるため、公共施設等総合管理計画に基づいて、既存施設の民間譲渡や除却等も含めた適切な管理計画を推し進めて行く必要がある。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災害復旧費は平成２９年の台風被害からの復旧事業が落ち着いたものの、令和２年に新たな豪雨災害の発生により類似団体平均を上回っている。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84,718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円で類似団体平均を大きく上回っている。繰出金総額の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％は、後期高齢者医療事業会計と介護保険事業会計への繰出金である。過疎地域である竹田市の高齢化率は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令和３年度末４８．２５％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、高齢者への給付費等（繰出金）が類似団体平均と比較して多くなっていることが主な要因である。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153035</xdr:rowOff>
    </xdr:from>
    <xdr:to>
      <xdr:col>24</xdr:col>
      <xdr:colOff>63500</xdr:colOff>
      <xdr:row>33</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67985"/>
          <a:ext cx="8382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153035</xdr:rowOff>
    </xdr:from>
    <xdr:to>
      <xdr:col>19</xdr:col>
      <xdr:colOff>177800</xdr:colOff>
      <xdr:row>33</xdr:row>
      <xdr:rowOff>25400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6798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25400</xdr:rowOff>
    </xdr:from>
    <xdr:to>
      <xdr:col>15</xdr:col>
      <xdr:colOff>50800</xdr:colOff>
      <xdr:row>33</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61976</xdr:rowOff>
    </xdr:from>
    <xdr:to>
      <xdr:col>10</xdr:col>
      <xdr:colOff>114300</xdr:colOff>
      <xdr:row>33</xdr:row>
      <xdr:rowOff>64643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156718</xdr:rowOff>
    </xdr:from>
    <xdr:to>
      <xdr:col>24</xdr:col>
      <xdr:colOff>114300</xdr:colOff>
      <xdr:row>33</xdr:row>
      <xdr:rowOff>86868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102235</xdr:rowOff>
    </xdr:from>
    <xdr:to>
      <xdr:col>20</xdr:col>
      <xdr:colOff>38100</xdr:colOff>
      <xdr:row>32</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48912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146050</xdr:rowOff>
    </xdr:from>
    <xdr:to>
      <xdr:col>15</xdr:col>
      <xdr:colOff>101600</xdr:colOff>
      <xdr:row>33</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92727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11176</xdr:rowOff>
    </xdr:from>
    <xdr:to>
      <xdr:col>10</xdr:col>
      <xdr:colOff>165100</xdr:colOff>
      <xdr:row>33</xdr:row>
      <xdr:rowOff>112776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129303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xdr:rowOff>
    </xdr:from>
    <xdr:to>
      <xdr:col>6</xdr:col>
      <xdr:colOff>38100</xdr:colOff>
      <xdr:row>33</xdr:row>
      <xdr:rowOff>115443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42405</xdr:rowOff>
    </xdr:from>
    <xdr:to>
      <xdr:col>24</xdr:col>
      <xdr:colOff>63500</xdr:colOff>
      <xdr:row>58</xdr:row>
      <xdr:rowOff>7367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5055"/>
          <a:ext cx="838200" cy="1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42405</xdr:rowOff>
    </xdr:from>
    <xdr:to>
      <xdr:col>19</xdr:col>
      <xdr:colOff>177800</xdr:colOff>
      <xdr:row>58</xdr:row>
      <xdr:rowOff>16435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15055"/>
          <a:ext cx="889000" cy="1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16435</xdr:rowOff>
    </xdr:from>
    <xdr:to>
      <xdr:col>15</xdr:col>
      <xdr:colOff>50800</xdr:colOff>
      <xdr:row>58</xdr:row>
      <xdr:rowOff>22704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0535"/>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22704</xdr:rowOff>
    </xdr:from>
    <xdr:to>
      <xdr:col>10</xdr:col>
      <xdr:colOff>114300</xdr:colOff>
      <xdr:row>58</xdr:row>
      <xdr:rowOff>43169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6804"/>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128017</xdr:rowOff>
    </xdr:from>
    <xdr:to>
      <xdr:col>24</xdr:col>
      <xdr:colOff>114300</xdr:colOff>
      <xdr:row>58</xdr:row>
      <xdr:rowOff>58167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150894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163055</xdr:rowOff>
    </xdr:from>
    <xdr:to>
      <xdr:col>20</xdr:col>
      <xdr:colOff>38100</xdr:colOff>
      <xdr:row>57</xdr:row>
      <xdr:rowOff>93205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109732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3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137085</xdr:rowOff>
    </xdr:from>
    <xdr:to>
      <xdr:col>15</xdr:col>
      <xdr:colOff>101600</xdr:colOff>
      <xdr:row>58</xdr:row>
      <xdr:rowOff>67235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83762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143354</xdr:rowOff>
    </xdr:from>
    <xdr:to>
      <xdr:col>10</xdr:col>
      <xdr:colOff>165100</xdr:colOff>
      <xdr:row>58</xdr:row>
      <xdr:rowOff>73504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90031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9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163819</xdr:rowOff>
    </xdr:from>
    <xdr:to>
      <xdr:col>6</xdr:col>
      <xdr:colOff>38100</xdr:colOff>
      <xdr:row>58</xdr:row>
      <xdr:rowOff>93969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110496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88768</xdr:rowOff>
    </xdr:from>
    <xdr:to>
      <xdr:col>24</xdr:col>
      <xdr:colOff>63500</xdr:colOff>
      <xdr:row>75</xdr:row>
      <xdr:rowOff>62781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6068"/>
          <a:ext cx="838200" cy="1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41101</xdr:rowOff>
    </xdr:from>
    <xdr:to>
      <xdr:col>19</xdr:col>
      <xdr:colOff>177800</xdr:colOff>
      <xdr:row>75</xdr:row>
      <xdr:rowOff>62781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99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41101</xdr:rowOff>
    </xdr:from>
    <xdr:to>
      <xdr:col>15</xdr:col>
      <xdr:colOff>50800</xdr:colOff>
      <xdr:row>75</xdr:row>
      <xdr:rowOff>114426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114426</xdr:rowOff>
    </xdr:from>
    <xdr:to>
      <xdr:col>10</xdr:col>
      <xdr:colOff>114300</xdr:colOff>
      <xdr:row>75</xdr:row>
      <xdr:rowOff>144766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3176"/>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37968</xdr:rowOff>
    </xdr:from>
    <xdr:to>
      <xdr:col>24</xdr:col>
      <xdr:colOff>114300</xdr:colOff>
      <xdr:row>74</xdr:row>
      <xdr:rowOff>139568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60845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11981</xdr:rowOff>
    </xdr:from>
    <xdr:to>
      <xdr:col>20</xdr:col>
      <xdr:colOff>38100</xdr:colOff>
      <xdr:row>75</xdr:row>
      <xdr:rowOff>113581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161751</xdr:rowOff>
    </xdr:from>
    <xdr:to>
      <xdr:col>15</xdr:col>
      <xdr:colOff>101600</xdr:colOff>
      <xdr:row>75</xdr:row>
      <xdr:rowOff>91901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108428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63626</xdr:rowOff>
    </xdr:from>
    <xdr:to>
      <xdr:col>10</xdr:col>
      <xdr:colOff>165100</xdr:colOff>
      <xdr:row>75</xdr:row>
      <xdr:rowOff>165227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93966</xdr:rowOff>
    </xdr:from>
    <xdr:to>
      <xdr:col>6</xdr:col>
      <xdr:colOff>38100</xdr:colOff>
      <xdr:row>76</xdr:row>
      <xdr:rowOff>24116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40643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106331</xdr:rowOff>
    </xdr:from>
    <xdr:to>
      <xdr:col>24</xdr:col>
      <xdr:colOff>63500</xdr:colOff>
      <xdr:row>97</xdr:row>
      <xdr:rowOff>9184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5531"/>
          <a:ext cx="838200" cy="7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9184</xdr:rowOff>
    </xdr:from>
    <xdr:to>
      <xdr:col>19</xdr:col>
      <xdr:colOff>177800</xdr:colOff>
      <xdr:row>97</xdr:row>
      <xdr:rowOff>26344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9834"/>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13855</xdr:rowOff>
    </xdr:from>
    <xdr:to>
      <xdr:col>15</xdr:col>
      <xdr:colOff>50800</xdr:colOff>
      <xdr:row>97</xdr:row>
      <xdr:rowOff>26344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73055"/>
          <a:ext cx="889000" cy="1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13855</xdr:rowOff>
    </xdr:from>
    <xdr:to>
      <xdr:col>10</xdr:col>
      <xdr:colOff>114300</xdr:colOff>
      <xdr:row>96</xdr:row>
      <xdr:rowOff>91869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73055"/>
          <a:ext cx="8890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55531</xdr:rowOff>
    </xdr:from>
    <xdr:to>
      <xdr:col>24</xdr:col>
      <xdr:colOff>114300</xdr:colOff>
      <xdr:row>96</xdr:row>
      <xdr:rowOff>157131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129834</xdr:rowOff>
    </xdr:from>
    <xdr:to>
      <xdr:col>20</xdr:col>
      <xdr:colOff>38100</xdr:colOff>
      <xdr:row>97</xdr:row>
      <xdr:rowOff>59984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51111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146994</xdr:rowOff>
    </xdr:from>
    <xdr:to>
      <xdr:col>15</xdr:col>
      <xdr:colOff>101600</xdr:colOff>
      <xdr:row>97</xdr:row>
      <xdr:rowOff>77144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68271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134505</xdr:rowOff>
    </xdr:from>
    <xdr:to>
      <xdr:col>10</xdr:col>
      <xdr:colOff>165100</xdr:colOff>
      <xdr:row>96</xdr:row>
      <xdr:rowOff>64655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81182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41069</xdr:rowOff>
    </xdr:from>
    <xdr:to>
      <xdr:col>6</xdr:col>
      <xdr:colOff>38100</xdr:colOff>
      <xdr:row>96</xdr:row>
      <xdr:rowOff>142669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159196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34544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40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148158</xdr:rowOff>
    </xdr:from>
    <xdr:to>
      <xdr:col>50</xdr:col>
      <xdr:colOff>114300</xdr:colOff>
      <xdr:row>38</xdr:row>
      <xdr:rowOff>34544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9180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148158</xdr:rowOff>
    </xdr:from>
    <xdr:to>
      <xdr:col>45</xdr:col>
      <xdr:colOff>177800</xdr:colOff>
      <xdr:row>38</xdr:row>
      <xdr:rowOff>30886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9180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28372</xdr:rowOff>
    </xdr:from>
    <xdr:to>
      <xdr:col>41</xdr:col>
      <xdr:colOff>50800</xdr:colOff>
      <xdr:row>38</xdr:row>
      <xdr:rowOff>30886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347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155194</xdr:rowOff>
    </xdr:from>
    <xdr:to>
      <xdr:col>50</xdr:col>
      <xdr:colOff>165100</xdr:colOff>
      <xdr:row>38</xdr:row>
      <xdr:rowOff>85344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76471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97358</xdr:rowOff>
    </xdr:from>
    <xdr:to>
      <xdr:col>46</xdr:col>
      <xdr:colOff>38100</xdr:colOff>
      <xdr:row>38</xdr:row>
      <xdr:rowOff>27508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18635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151536</xdr:rowOff>
    </xdr:from>
    <xdr:to>
      <xdr:col>41</xdr:col>
      <xdr:colOff>101600</xdr:colOff>
      <xdr:row>38</xdr:row>
      <xdr:rowOff>81686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72813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149022</xdr:rowOff>
    </xdr:from>
    <xdr:to>
      <xdr:col>36</xdr:col>
      <xdr:colOff>165100</xdr:colOff>
      <xdr:row>38</xdr:row>
      <xdr:rowOff>79172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70299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86637</xdr:rowOff>
    </xdr:from>
    <xdr:to>
      <xdr:col>54</xdr:col>
      <xdr:colOff>189865</xdr:colOff>
      <xdr:row>58</xdr:row>
      <xdr:rowOff>102406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516387"/>
          <a:ext cx="1270" cy="53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106233</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102406</xdr:rowOff>
    </xdr:from>
    <xdr:to>
      <xdr:col>55</xdr:col>
      <xdr:colOff>88900</xdr:colOff>
      <xdr:row>58</xdr:row>
      <xdr:rowOff>102406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33314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92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86637</xdr:rowOff>
    </xdr:from>
    <xdr:to>
      <xdr:col>55</xdr:col>
      <xdr:colOff>88900</xdr:colOff>
      <xdr:row>55</xdr:row>
      <xdr:rowOff>86637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51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123712</xdr:rowOff>
    </xdr:from>
    <xdr:to>
      <xdr:col>55</xdr:col>
      <xdr:colOff>0</xdr:colOff>
      <xdr:row>55</xdr:row>
      <xdr:rowOff>86637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8867662"/>
          <a:ext cx="838200" cy="6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59623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3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81196</xdr:rowOff>
    </xdr:from>
    <xdr:to>
      <xdr:col>55</xdr:col>
      <xdr:colOff>50800</xdr:colOff>
      <xdr:row>58</xdr:row>
      <xdr:rowOff>11346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123712</xdr:rowOff>
    </xdr:from>
    <xdr:to>
      <xdr:col>50</xdr:col>
      <xdr:colOff>114300</xdr:colOff>
      <xdr:row>55</xdr:row>
      <xdr:rowOff>138681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8867662"/>
          <a:ext cx="8890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85288</xdr:rowOff>
    </xdr:from>
    <xdr:to>
      <xdr:col>50</xdr:col>
      <xdr:colOff>165100</xdr:colOff>
      <xdr:row>58</xdr:row>
      <xdr:rowOff>15438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6565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81878</xdr:rowOff>
    </xdr:from>
    <xdr:to>
      <xdr:col>45</xdr:col>
      <xdr:colOff>177800</xdr:colOff>
      <xdr:row>55</xdr:row>
      <xdr:rowOff>138681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98588</xdr:rowOff>
    </xdr:from>
    <xdr:to>
      <xdr:col>46</xdr:col>
      <xdr:colOff>38100</xdr:colOff>
      <xdr:row>58</xdr:row>
      <xdr:rowOff>28738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19865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81878</xdr:rowOff>
    </xdr:from>
    <xdr:to>
      <xdr:col>41</xdr:col>
      <xdr:colOff>50800</xdr:colOff>
      <xdr:row>56</xdr:row>
      <xdr:rowOff>5699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11628"/>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95228</xdr:rowOff>
    </xdr:from>
    <xdr:to>
      <xdr:col>41</xdr:col>
      <xdr:colOff>101600</xdr:colOff>
      <xdr:row>58</xdr:row>
      <xdr:rowOff>25378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16505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98853</xdr:rowOff>
    </xdr:from>
    <xdr:to>
      <xdr:col>36</xdr:col>
      <xdr:colOff>165100</xdr:colOff>
      <xdr:row>58</xdr:row>
      <xdr:rowOff>29003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20130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35837</xdr:rowOff>
    </xdr:from>
    <xdr:to>
      <xdr:col>55</xdr:col>
      <xdr:colOff>50800</xdr:colOff>
      <xdr:row>55</xdr:row>
      <xdr:rowOff>137437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160314</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1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72912</xdr:rowOff>
    </xdr:from>
    <xdr:to>
      <xdr:col>50</xdr:col>
      <xdr:colOff>165100</xdr:colOff>
      <xdr:row>52</xdr:row>
      <xdr:rowOff>3062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19589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8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87881</xdr:rowOff>
    </xdr:from>
    <xdr:to>
      <xdr:col>46</xdr:col>
      <xdr:colOff>38100</xdr:colOff>
      <xdr:row>56</xdr:row>
      <xdr:rowOff>18031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34558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31078</xdr:rowOff>
    </xdr:from>
    <xdr:to>
      <xdr:col>41</xdr:col>
      <xdr:colOff>101600</xdr:colOff>
      <xdr:row>55</xdr:row>
      <xdr:rowOff>132678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149205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126349</xdr:rowOff>
    </xdr:from>
    <xdr:to>
      <xdr:col>36</xdr:col>
      <xdr:colOff>165100</xdr:colOff>
      <xdr:row>56</xdr:row>
      <xdr:rowOff>56499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73026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33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152310</xdr:rowOff>
    </xdr:from>
    <xdr:to>
      <xdr:col>55</xdr:col>
      <xdr:colOff>0</xdr:colOff>
      <xdr:row>77</xdr:row>
      <xdr:rowOff>154933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53960"/>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152310</xdr:rowOff>
    </xdr:from>
    <xdr:to>
      <xdr:col>50</xdr:col>
      <xdr:colOff>114300</xdr:colOff>
      <xdr:row>77</xdr:row>
      <xdr:rowOff>152908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39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152908</xdr:rowOff>
    </xdr:from>
    <xdr:to>
      <xdr:col>45</xdr:col>
      <xdr:colOff>177800</xdr:colOff>
      <xdr:row>78</xdr:row>
      <xdr:rowOff>37836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54558"/>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34370</xdr:rowOff>
    </xdr:from>
    <xdr:to>
      <xdr:col>41</xdr:col>
      <xdr:colOff>50800</xdr:colOff>
      <xdr:row>78</xdr:row>
      <xdr:rowOff>37836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07470"/>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104133</xdr:rowOff>
    </xdr:from>
    <xdr:to>
      <xdr:col>55</xdr:col>
      <xdr:colOff>50800</xdr:colOff>
      <xdr:row>78</xdr:row>
      <xdr:rowOff>34283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127010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101510</xdr:rowOff>
    </xdr:from>
    <xdr:to>
      <xdr:col>50</xdr:col>
      <xdr:colOff>165100</xdr:colOff>
      <xdr:row>78</xdr:row>
      <xdr:rowOff>31660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48187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102108</xdr:rowOff>
    </xdr:from>
    <xdr:to>
      <xdr:col>46</xdr:col>
      <xdr:colOff>38100</xdr:colOff>
      <xdr:row>78</xdr:row>
      <xdr:rowOff>32258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48785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158486</xdr:rowOff>
    </xdr:from>
    <xdr:to>
      <xdr:col>41</xdr:col>
      <xdr:colOff>101600</xdr:colOff>
      <xdr:row>78</xdr:row>
      <xdr:rowOff>88636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105163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155020</xdr:rowOff>
    </xdr:from>
    <xdr:to>
      <xdr:col>36</xdr:col>
      <xdr:colOff>165100</xdr:colOff>
      <xdr:row>78</xdr:row>
      <xdr:rowOff>85170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101697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170689</xdr:rowOff>
    </xdr:from>
    <xdr:to>
      <xdr:col>55</xdr:col>
      <xdr:colOff>0</xdr:colOff>
      <xdr:row>97</xdr:row>
      <xdr:rowOff>94095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29889"/>
          <a:ext cx="838200" cy="9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25766</xdr:rowOff>
    </xdr:from>
    <xdr:to>
      <xdr:col>50</xdr:col>
      <xdr:colOff>114300</xdr:colOff>
      <xdr:row>97</xdr:row>
      <xdr:rowOff>94095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56416"/>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151222</xdr:rowOff>
    </xdr:from>
    <xdr:to>
      <xdr:col>45</xdr:col>
      <xdr:colOff>177800</xdr:colOff>
      <xdr:row>97</xdr:row>
      <xdr:rowOff>25766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610422"/>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151222</xdr:rowOff>
    </xdr:from>
    <xdr:to>
      <xdr:col>41</xdr:col>
      <xdr:colOff>50800</xdr:colOff>
      <xdr:row>97</xdr:row>
      <xdr:rowOff>30260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10422"/>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119889</xdr:rowOff>
    </xdr:from>
    <xdr:to>
      <xdr:col>55</xdr:col>
      <xdr:colOff>50800</xdr:colOff>
      <xdr:row>97</xdr:row>
      <xdr:rowOff>50039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142766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43295</xdr:rowOff>
    </xdr:from>
    <xdr:to>
      <xdr:col>50</xdr:col>
      <xdr:colOff>165100</xdr:colOff>
      <xdr:row>97</xdr:row>
      <xdr:rowOff>144895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136022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146416</xdr:rowOff>
    </xdr:from>
    <xdr:to>
      <xdr:col>46</xdr:col>
      <xdr:colOff>38100</xdr:colOff>
      <xdr:row>97</xdr:row>
      <xdr:rowOff>76566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93093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100422</xdr:rowOff>
    </xdr:from>
    <xdr:to>
      <xdr:col>41</xdr:col>
      <xdr:colOff>101600</xdr:colOff>
      <xdr:row>97</xdr:row>
      <xdr:rowOff>30572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47099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3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150910</xdr:rowOff>
    </xdr:from>
    <xdr:to>
      <xdr:col>36</xdr:col>
      <xdr:colOff>165100</xdr:colOff>
      <xdr:row>97</xdr:row>
      <xdr:rowOff>81060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97587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147815</xdr:rowOff>
    </xdr:from>
    <xdr:to>
      <xdr:col>85</xdr:col>
      <xdr:colOff>127000</xdr:colOff>
      <xdr:row>36</xdr:row>
      <xdr:rowOff>22314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148565"/>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147815</xdr:rowOff>
    </xdr:from>
    <xdr:to>
      <xdr:col>81</xdr:col>
      <xdr:colOff>50800</xdr:colOff>
      <xdr:row>35</xdr:row>
      <xdr:rowOff>156521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148565"/>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156521</xdr:rowOff>
    </xdr:from>
    <xdr:to>
      <xdr:col>76</xdr:col>
      <xdr:colOff>114300</xdr:colOff>
      <xdr:row>36</xdr:row>
      <xdr:rowOff>13322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157271"/>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13322</xdr:rowOff>
    </xdr:from>
    <xdr:to>
      <xdr:col>71</xdr:col>
      <xdr:colOff>177800</xdr:colOff>
      <xdr:row>36</xdr:row>
      <xdr:rowOff>33820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18552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142964</xdr:rowOff>
    </xdr:from>
    <xdr:to>
      <xdr:col>85</xdr:col>
      <xdr:colOff>177800</xdr:colOff>
      <xdr:row>36</xdr:row>
      <xdr:rowOff>73114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165841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9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97015</xdr:rowOff>
    </xdr:from>
    <xdr:to>
      <xdr:col>81</xdr:col>
      <xdr:colOff>101600</xdr:colOff>
      <xdr:row>36</xdr:row>
      <xdr:rowOff>27165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0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43692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105721</xdr:rowOff>
    </xdr:from>
    <xdr:to>
      <xdr:col>76</xdr:col>
      <xdr:colOff>165100</xdr:colOff>
      <xdr:row>36</xdr:row>
      <xdr:rowOff>35871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1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52398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8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133972</xdr:rowOff>
    </xdr:from>
    <xdr:to>
      <xdr:col>72</xdr:col>
      <xdr:colOff>38100</xdr:colOff>
      <xdr:row>36</xdr:row>
      <xdr:rowOff>64122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80649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154470</xdr:rowOff>
    </xdr:from>
    <xdr:to>
      <xdr:col>67</xdr:col>
      <xdr:colOff>101600</xdr:colOff>
      <xdr:row>36</xdr:row>
      <xdr:rowOff>84620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101147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13780</xdr:rowOff>
    </xdr:from>
    <xdr:to>
      <xdr:col>85</xdr:col>
      <xdr:colOff>127000</xdr:colOff>
      <xdr:row>55</xdr:row>
      <xdr:rowOff>33515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443530"/>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32135</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3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6858</xdr:rowOff>
    </xdr:from>
    <xdr:to>
      <xdr:col>81</xdr:col>
      <xdr:colOff>50800</xdr:colOff>
      <xdr:row>55</xdr:row>
      <xdr:rowOff>33515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8750808"/>
          <a:ext cx="889000" cy="7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1524</xdr:rowOff>
    </xdr:from>
    <xdr:to>
      <xdr:col>76</xdr:col>
      <xdr:colOff>114300</xdr:colOff>
      <xdr:row>51</xdr:row>
      <xdr:rowOff>6858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87454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1524</xdr:rowOff>
    </xdr:from>
    <xdr:to>
      <xdr:col>71</xdr:col>
      <xdr:colOff>177800</xdr:colOff>
      <xdr:row>51</xdr:row>
      <xdr:rowOff>133921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8745474"/>
          <a:ext cx="8890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134430</xdr:rowOff>
    </xdr:from>
    <xdr:to>
      <xdr:col>85</xdr:col>
      <xdr:colOff>177800</xdr:colOff>
      <xdr:row>55</xdr:row>
      <xdr:rowOff>64580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3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157307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2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154165</xdr:rowOff>
    </xdr:from>
    <xdr:to>
      <xdr:col>81</xdr:col>
      <xdr:colOff>101600</xdr:colOff>
      <xdr:row>55</xdr:row>
      <xdr:rowOff>84315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4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100842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127508</xdr:rowOff>
    </xdr:from>
    <xdr:to>
      <xdr:col>76</xdr:col>
      <xdr:colOff>165100</xdr:colOff>
      <xdr:row>51</xdr:row>
      <xdr:rowOff>57658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7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74185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47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122174</xdr:rowOff>
    </xdr:from>
    <xdr:to>
      <xdr:col>72</xdr:col>
      <xdr:colOff>38100</xdr:colOff>
      <xdr:row>51</xdr:row>
      <xdr:rowOff>52324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86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68851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46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83121</xdr:rowOff>
    </xdr:from>
    <xdr:to>
      <xdr:col>67</xdr:col>
      <xdr:colOff>101600</xdr:colOff>
      <xdr:row>52</xdr:row>
      <xdr:rowOff>13271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88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29798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60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22313</xdr:rowOff>
    </xdr:from>
    <xdr:to>
      <xdr:col>85</xdr:col>
      <xdr:colOff>127000</xdr:colOff>
      <xdr:row>76</xdr:row>
      <xdr:rowOff>154981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052513"/>
          <a:ext cx="8382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154981</xdr:rowOff>
    </xdr:from>
    <xdr:to>
      <xdr:col>81</xdr:col>
      <xdr:colOff>50800</xdr:colOff>
      <xdr:row>77</xdr:row>
      <xdr:rowOff>87202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185181"/>
          <a:ext cx="889000" cy="10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163743</xdr:rowOff>
    </xdr:from>
    <xdr:to>
      <xdr:col>76</xdr:col>
      <xdr:colOff>114300</xdr:colOff>
      <xdr:row>77</xdr:row>
      <xdr:rowOff>87202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193943"/>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155330</xdr:rowOff>
    </xdr:from>
    <xdr:to>
      <xdr:col>71</xdr:col>
      <xdr:colOff>177800</xdr:colOff>
      <xdr:row>76</xdr:row>
      <xdr:rowOff>163743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185530"/>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142964</xdr:rowOff>
    </xdr:from>
    <xdr:to>
      <xdr:col>85</xdr:col>
      <xdr:colOff>177800</xdr:colOff>
      <xdr:row>76</xdr:row>
      <xdr:rowOff>73115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165841</xdr:rowOff>
    </xdr:from>
    <xdr:ext cx="534377"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104181</xdr:rowOff>
    </xdr:from>
    <xdr:to>
      <xdr:col>81</xdr:col>
      <xdr:colOff>101600</xdr:colOff>
      <xdr:row>77</xdr:row>
      <xdr:rowOff>34331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1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50859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29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36402</xdr:rowOff>
    </xdr:from>
    <xdr:to>
      <xdr:col>76</xdr:col>
      <xdr:colOff>165100</xdr:colOff>
      <xdr:row>77</xdr:row>
      <xdr:rowOff>138002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2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154529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0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112943</xdr:rowOff>
    </xdr:from>
    <xdr:to>
      <xdr:col>72</xdr:col>
      <xdr:colOff>38100</xdr:colOff>
      <xdr:row>77</xdr:row>
      <xdr:rowOff>43093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1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59620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29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104530</xdr:rowOff>
    </xdr:from>
    <xdr:to>
      <xdr:col>67</xdr:col>
      <xdr:colOff>101600</xdr:colOff>
      <xdr:row>77</xdr:row>
      <xdr:rowOff>34680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1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51208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29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133305</xdr:rowOff>
    </xdr:from>
    <xdr:to>
      <xdr:col>85</xdr:col>
      <xdr:colOff>127000</xdr:colOff>
      <xdr:row>97</xdr:row>
      <xdr:rowOff>161237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76395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161237</xdr:rowOff>
    </xdr:from>
    <xdr:to>
      <xdr:col>81</xdr:col>
      <xdr:colOff>50800</xdr:colOff>
      <xdr:row>97</xdr:row>
      <xdr:rowOff>171273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791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157302</xdr:rowOff>
    </xdr:from>
    <xdr:to>
      <xdr:col>76</xdr:col>
      <xdr:colOff>114300</xdr:colOff>
      <xdr:row>97</xdr:row>
      <xdr:rowOff>171273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148903</xdr:rowOff>
    </xdr:from>
    <xdr:to>
      <xdr:col>71</xdr:col>
      <xdr:colOff>177800</xdr:colOff>
      <xdr:row>97</xdr:row>
      <xdr:rowOff>157302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82505</xdr:rowOff>
    </xdr:from>
    <xdr:to>
      <xdr:col>85</xdr:col>
      <xdr:colOff>177800</xdr:colOff>
      <xdr:row>98</xdr:row>
      <xdr:rowOff>12655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7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105382</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5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110437</xdr:rowOff>
    </xdr:from>
    <xdr:to>
      <xdr:col>81</xdr:col>
      <xdr:colOff>101600</xdr:colOff>
      <xdr:row>98</xdr:row>
      <xdr:rowOff>40587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57114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120473</xdr:rowOff>
    </xdr:from>
    <xdr:to>
      <xdr:col>76</xdr:col>
      <xdr:colOff>165100</xdr:colOff>
      <xdr:row>98</xdr:row>
      <xdr:rowOff>50623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106502</xdr:rowOff>
    </xdr:from>
    <xdr:to>
      <xdr:col>72</xdr:col>
      <xdr:colOff>38100</xdr:colOff>
      <xdr:row>98</xdr:row>
      <xdr:rowOff>36652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53179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98103</xdr:rowOff>
    </xdr:from>
    <xdr:to>
      <xdr:col>67</xdr:col>
      <xdr:colOff>101600</xdr:colOff>
      <xdr:row>98</xdr:row>
      <xdr:rowOff>28253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44780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割を占める民生費は、少子高齢化の進展等により社会保障費に多額の費用を要し住民一人当たり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261,140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円と、類似団体の中でも一人当たりのコストが高い状況となっている。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農林水産業費は、農業が主産業である当市では農地基盤整備に多額の費用を要するため、類似団体内で最高額となっている。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令和元年度までに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大型建設事業（図書館、総合文化ホール、歴史文化館）が終了し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減少した。なお類似団体平均を上回っているのは、小中学校の統廃合が進んでおらず、施設の維持費に多額の費用を要することが要因となっている。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災害復旧費は平成２９年の台風被害からの復旧事業が落ち着いたものの、令和２年に新たな豪雨災害の発生により類似団体平均を上回っている。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議会費は、令和２年度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議場等会議システム改修事業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が完了したことにより、例年並みの水準となった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。また、例年類似団体平均よりも上回っているのは、人口減少が要因となっている。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国営大野川上流土地改良事業の完了等による歳出減や、再算定に伴う普通交付税の増額等により、実質収支額、実質単年度収支ともに黒字となっている。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財政調整基金については、今後は施設の老朽化対策や広域での消防・新環境センター施設整備や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新斎場建設事業等に伴う歳出増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財政状況も厳しさを増すことから、ある程度の取崩しは避けられない見込みである。不要不急な事業は控え、市民ニーズ・行政需要実態に即した事業を実施していく必要がある。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連結実質収支比率については、赤字の会計がないため当該比率は良好な状態にあると思われる。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実質公債費比率の分子は、国営大野川上流開発事業費負担金の償還開始等により、昨年度より増加している。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大型公共事業に係る地方債発行に伴い、平成２９年度以降上昇していたが、償還の終了等により地方債現在高が減少したため、将来負担比率の分子は前年度に比べ減少している。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再算定による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増や、ふるさと納税寄付額の増加に伴う積立により、基金現在高は全体として昨年度より増加した。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公共施設の集約や人件費の抑制等、行財政改革を進め経常経費の節減に努める中で、財政調整基金の取り崩しを最小限に抑えるとともに、今後の維持補修費に備え、基金への積立も計画的に実施していく。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福祉の向上、地域振興等の特定の行政施策のために設置された基金であり、それぞれの目的に沿った施策のみに充当する。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公共施設改修等への取り崩しによる公共施設等総合管理基金の減があったものの、ふるさと竹田応援基金や森林環境譲与税基金の増があったため、全体としては増加している。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今後の公共施設に係る維持補修費の備えて、公有財産の売却等による収入を基金に積み立てるとともに、特定目的基金の設置目的に合致する事業には積極的な繰入を行い、財源の確保を図る。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令和３年度については、前年度決算剰余金や運用益を５百万円積立てたことにより残高は増加した。なお、取崩しは発生していない。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前年度決算剰余金や運用益を３０７百万円積立てたことにより残高は増加した。なお、取崩しは発生していない。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409845-B4E8-41B0-955F-DAAD753E1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6F2698-D6A8-4B68-85B0-26BDCED8A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346DC29-1CCC-45C8-BA08-215054267123}"/>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A4E4121-5287-4715-B739-D0FAB4C68DAA}"/>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1E7A1AC-1F74-4326-B65C-0A51F51645F2}"/>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48877B6-BDAD-4FE9-A8B7-EBF93681E162}"/>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A7612C3-3296-45F9-8739-97B83274013E}"/>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7B7E891-E017-42CD-8AD3-51E21A58953F}"/>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EC8029F-B96F-45FD-9C72-9B94368DE4FA}"/>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A7DC51-B37A-4A8E-B756-7181398AB83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492B33-FA63-4A53-8932-735D21A07AFE}"/>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B8E8C16-7B47-4557-BAD1-AB9C8ED9B6F7}"/>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270019-17BD-48BA-A6F5-078C90BE7C0F}"/>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BE2637-2B9C-4636-992F-6311C184E48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E41F17-E610-42E7-9291-7DB24C16EDFF}"/>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843A564-115B-44A0-86DB-8E470FD5EC28}"/>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BAE4CE7-9716-4258-A5AA-6A2A3598ED3A}"/>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ED93E05-711E-471A-814D-13916F31A3FC}"/>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D31E564-1B69-4BD8-8D04-E27EB4F8E637}"/>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716A5F5-DDC4-4949-B42E-EF3E8606C7A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799D68-9280-4792-A9D8-8465B97AEE69}"/>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8C0F1FA-5432-4D12-8BEA-BAC97E6652E4}"/>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76D718-6BB5-4F7A-BD15-61A7DE598428}"/>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DFED49C-02A0-4525-A791-50D971E5D2AD}"/>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E85611A-41EA-44C5-B886-2CC718F686FA}"/>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D02A836-BCCC-4263-A659-7935A2A70006}"/>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DF4C51-01FE-48A0-953B-673DB9DE0F51}"/>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5E1AFC-09F4-4841-AD76-1FB0F6E8692C}"/>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035D57-BF3B-45EE-805B-35CAD4C5A87B}"/>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EB04BA2-45A6-4ABF-8978-90A2ECA381E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D1C24A2-7373-4100-B177-7F3EF0160F35}"/>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051B2AB-F4B4-4ABE-8CD9-D6C3D3F159EA}"/>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26CF8C4-3910-4C11-AC84-A259B59273F8}"/>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11176DD-F4F9-4088-A8A8-43F7881261B9}"/>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A77A93D-22E6-43D9-BC41-58E8CB47DFE5}"/>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5B2C92-D312-4DC9-ABC8-F9B8052D3943}"/>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4CECF8-921A-47A9-BD5F-CBF22DD22A3E}"/>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D4A023-B7FD-4615-BA58-D7D577191BA5}"/>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8DE388-90AD-4047-90D9-CEE8F9124D85}"/>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C0E3CD-F8D3-4B13-AFB2-6E9AF124F12C}"/>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215794A-6C95-43EF-A621-816371BE0D38}"/>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22CC5FB-A8A2-4C6F-8AA2-D8341A2CFBE4}"/>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2CF76C9-2F95-488D-AB11-669DDD9C8967}"/>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356FD19-C779-445B-BB5A-DD4D5B59616F}"/>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7560D6D-D165-4FE1-A4D3-1BD1EF465CD4}"/>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996A048-CA5F-437D-BA8E-532612D2516A}"/>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D1F55C9-67BA-43D4-BA64-BCBF6D48F2C6}"/>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類似団体と比較して高い水準となっている。主な要因としては、道路、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学校施設、福祉施設、消防施設の有形固定資産原価償却率が高くなって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、他施設よりも老朽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化が進行し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資産価値が減少している。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8E6865B-FDD5-4584-BB27-1920EFE21CEB}"/>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9F32A0B-0813-44DA-802C-9E25FAEB1048}"/>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1EE31A0-FC24-4275-BCD9-6E62240432E4}"/>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D4F4F70-584F-4D9C-B1B1-3FC4C480980E}"/>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8EA4396-300B-494C-8C18-FD7B5D4E77B2}"/>
            </a:ext>
          </a:extLst>
        </xdr:cNvPr>
        <xdr:cNvSpPr txBox="1"/>
      </xdr:nvSpPr>
      <xdr:spPr>
        <a:xfrm>
          <a:off x="741836"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B711B8C-339A-467C-BE12-C3089E861800}"/>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E177904-BFB4-4C08-B2F4-7C8AE4C4CFDA}"/>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47C1DCF-DB5D-4214-B1BD-6E85123EDC03}"/>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5AC79A3-69D7-4F2A-A06C-709B6C807416}"/>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DABD562-D0C8-4F19-88B8-68077445851E}"/>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1B1EC87-502A-48AA-ADDC-9F1B2ACA658B}"/>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734DE03-610E-44B1-B571-1C07663C61DE}"/>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B836F2E-AF78-4655-A880-7AC1BC116935}"/>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4D77B1B-5B60-4B57-B015-E7044B92F7E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4EBE67C-3CA4-4A6B-8E10-070BB7319D01}"/>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4B6F1D7-D061-4119-A860-2DA54525892A}"/>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D1F82FD8-E0EB-4670-A767-36291A1ADE28}"/>
            </a:ext>
          </a:extLst>
        </xdr:cNvPr>
        <xdr:cNvCxnSpPr/>
      </xdr:nvCxnSpPr>
      <xdr:spPr>
        <a:xfrm flipV="1">
          <a:off x="4306570" y="5037667"/>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811C77BE-AE7D-4034-91FB-CBF09DB1C325}"/>
            </a:ext>
          </a:extLst>
        </xdr:cNvPr>
        <xdr:cNvSpPr txBox="1"/>
      </xdr:nvSpPr>
      <xdr:spPr>
        <a:xfrm>
          <a:off x="4359275" y="631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E5A20034-6EB2-424C-BCE6-4F845DE419E1}"/>
            </a:ext>
          </a:extLst>
        </xdr:cNvPr>
        <xdr:cNvCxnSpPr/>
      </xdr:nvCxnSpPr>
      <xdr:spPr>
        <a:xfrm>
          <a:off x="4216400" y="63077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59E381CF-5972-4138-92DC-24EC0405746A}"/>
            </a:ext>
          </a:extLst>
        </xdr:cNvPr>
        <xdr:cNvSpPr txBox="1"/>
      </xdr:nvSpPr>
      <xdr:spPr>
        <a:xfrm>
          <a:off x="4359275"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1B235B3B-25D6-440A-982B-7C33D9E5F192}"/>
            </a:ext>
          </a:extLst>
        </xdr:cNvPr>
        <xdr:cNvCxnSpPr/>
      </xdr:nvCxnSpPr>
      <xdr:spPr>
        <a:xfrm>
          <a:off x="4216400" y="50376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3A81C529-4B4F-40DA-9505-C7A34D467671}"/>
            </a:ext>
          </a:extLst>
        </xdr:cNvPr>
        <xdr:cNvSpPr txBox="1"/>
      </xdr:nvSpPr>
      <xdr:spPr>
        <a:xfrm>
          <a:off x="4359275" y="564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2E9A72BC-C9F1-4AAE-9E80-DCCDD70A9C3A}"/>
            </a:ext>
          </a:extLst>
        </xdr:cNvPr>
        <xdr:cNvSpPr/>
      </xdr:nvSpPr>
      <xdr:spPr>
        <a:xfrm>
          <a:off x="4254500" y="5783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81987440-CC55-401B-8922-1287B75A794C}"/>
            </a:ext>
          </a:extLst>
        </xdr:cNvPr>
        <xdr:cNvSpPr/>
      </xdr:nvSpPr>
      <xdr:spPr>
        <a:xfrm>
          <a:off x="3616325" y="5774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214E7DE9-0C41-4475-AF88-19D4CBA6960F}"/>
            </a:ext>
          </a:extLst>
        </xdr:cNvPr>
        <xdr:cNvSpPr/>
      </xdr:nvSpPr>
      <xdr:spPr>
        <a:xfrm>
          <a:off x="2930525" y="57647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4BA3FD4C-9E94-446A-92CA-C4BB999F56BB}"/>
            </a:ext>
          </a:extLst>
        </xdr:cNvPr>
        <xdr:cNvSpPr/>
      </xdr:nvSpPr>
      <xdr:spPr>
        <a:xfrm>
          <a:off x="2244725" y="57611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65153CCF-6BD3-499A-945D-068EFEAD8AEE}"/>
            </a:ext>
          </a:extLst>
        </xdr:cNvPr>
        <xdr:cNvSpPr/>
      </xdr:nvSpPr>
      <xdr:spPr>
        <a:xfrm>
          <a:off x="1558925" y="57363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4786C4B-E421-4773-9367-C726C6695009}"/>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F38E395-8FCB-42F1-86BC-A6BD93E521B1}"/>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61652A8-4F55-4DBF-B052-7782FA46C95D}"/>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69C749F-3D71-46C3-8F92-210108814BED}"/>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3F0A9E5-2DCD-45CF-A77B-554D00EB854B}"/>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1" name="楕円 80">
          <a:extLst>
            <a:ext uri="{FF2B5EF4-FFF2-40B4-BE49-F238E27FC236}">
              <a16:creationId xmlns:a16="http://schemas.microsoft.com/office/drawing/2014/main" id="{57793647-A7A6-4867-ADA9-49F5166C8C8D}"/>
            </a:ext>
          </a:extLst>
        </xdr:cNvPr>
        <xdr:cNvSpPr/>
      </xdr:nvSpPr>
      <xdr:spPr>
        <a:xfrm>
          <a:off x="4254500" y="59979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0811F411-7E29-411A-B69B-F8957059D292}"/>
            </a:ext>
          </a:extLst>
        </xdr:cNvPr>
        <xdr:cNvSpPr txBox="1"/>
      </xdr:nvSpPr>
      <xdr:spPr>
        <a:xfrm>
          <a:off x="4359275" y="5982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141711</xdr:rowOff>
    </xdr:from>
    <xdr:to>
      <xdr:col>19</xdr:col>
      <xdr:colOff>187325</xdr:colOff>
      <xdr:row>32</xdr:row>
      <xdr:rowOff>71861</xdr:rowOff>
    </xdr:to>
    <xdr:sp macro="" textlink="">
      <xdr:nvSpPr>
        <xdr:cNvPr id="83" name="楕円 82">
          <a:extLst>
            <a:ext uri="{FF2B5EF4-FFF2-40B4-BE49-F238E27FC236}">
              <a16:creationId xmlns:a16="http://schemas.microsoft.com/office/drawing/2014/main" id="{C36A85A4-8CF5-4413-8F0C-292928F24DB7}"/>
            </a:ext>
          </a:extLst>
        </xdr:cNvPr>
        <xdr:cNvSpPr/>
      </xdr:nvSpPr>
      <xdr:spPr>
        <a:xfrm>
          <a:off x="3616325" y="59837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21061</xdr:rowOff>
    </xdr:from>
    <xdr:to>
      <xdr:col>23</xdr:col>
      <xdr:colOff>85725</xdr:colOff>
      <xdr:row>32</xdr:row>
      <xdr:rowOff>48048</xdr:rowOff>
    </xdr:to>
    <xdr:cxnSp macro="">
      <xdr:nvCxnSpPr>
        <xdr:cNvPr id="84" name="直線コネクタ 83">
          <a:extLst>
            <a:ext uri="{FF2B5EF4-FFF2-40B4-BE49-F238E27FC236}">
              <a16:creationId xmlns:a16="http://schemas.microsoft.com/office/drawing/2014/main" id="{E83DD5E5-04EC-4D25-BA0D-7D1EF87AD4F8}"/>
            </a:ext>
          </a:extLst>
        </xdr:cNvPr>
        <xdr:cNvCxnSpPr/>
      </xdr:nvCxnSpPr>
      <xdr:spPr>
        <a:xfrm>
          <a:off x="3673475" y="6021811"/>
          <a:ext cx="62865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a:extLst>
            <a:ext uri="{FF2B5EF4-FFF2-40B4-BE49-F238E27FC236}">
              <a16:creationId xmlns:a16="http://schemas.microsoft.com/office/drawing/2014/main" id="{51172877-8C59-4CE1-A353-B480B6FC5749}"/>
            </a:ext>
          </a:extLst>
        </xdr:cNvPr>
        <xdr:cNvSpPr/>
      </xdr:nvSpPr>
      <xdr:spPr>
        <a:xfrm>
          <a:off x="2930525" y="5949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21061</xdr:rowOff>
    </xdr:to>
    <xdr:cxnSp macro="">
      <xdr:nvCxnSpPr>
        <xdr:cNvPr id="86" name="直線コネクタ 85">
          <a:extLst>
            <a:ext uri="{FF2B5EF4-FFF2-40B4-BE49-F238E27FC236}">
              <a16:creationId xmlns:a16="http://schemas.microsoft.com/office/drawing/2014/main" id="{578BF612-5D25-458A-8167-198A4B1010BA}"/>
            </a:ext>
          </a:extLst>
        </xdr:cNvPr>
        <xdr:cNvCxnSpPr/>
      </xdr:nvCxnSpPr>
      <xdr:spPr>
        <a:xfrm>
          <a:off x="2987675" y="5997575"/>
          <a:ext cx="6858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87736</xdr:rowOff>
    </xdr:from>
    <xdr:to>
      <xdr:col>11</xdr:col>
      <xdr:colOff>187325</xdr:colOff>
      <xdr:row>32</xdr:row>
      <xdr:rowOff>17886</xdr:rowOff>
    </xdr:to>
    <xdr:sp macro="" textlink="">
      <xdr:nvSpPr>
        <xdr:cNvPr id="87" name="楕円 86">
          <a:extLst>
            <a:ext uri="{FF2B5EF4-FFF2-40B4-BE49-F238E27FC236}">
              <a16:creationId xmlns:a16="http://schemas.microsoft.com/office/drawing/2014/main" id="{99CFC0B3-B562-4B22-90F5-44409B83A85F}"/>
            </a:ext>
          </a:extLst>
        </xdr:cNvPr>
        <xdr:cNvSpPr/>
      </xdr:nvSpPr>
      <xdr:spPr>
        <a:xfrm>
          <a:off x="2244725" y="59233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138536</xdr:rowOff>
    </xdr:from>
    <xdr:to>
      <xdr:col>15</xdr:col>
      <xdr:colOff>136525</xdr:colOff>
      <xdr:row>31</xdr:row>
      <xdr:rowOff>161925</xdr:rowOff>
    </xdr:to>
    <xdr:cxnSp macro="">
      <xdr:nvCxnSpPr>
        <xdr:cNvPr id="88" name="直線コネクタ 87">
          <a:extLst>
            <a:ext uri="{FF2B5EF4-FFF2-40B4-BE49-F238E27FC236}">
              <a16:creationId xmlns:a16="http://schemas.microsoft.com/office/drawing/2014/main" id="{2B57AB85-417F-4C77-8655-24E333B48A33}"/>
            </a:ext>
          </a:extLst>
        </xdr:cNvPr>
        <xdr:cNvCxnSpPr/>
      </xdr:nvCxnSpPr>
      <xdr:spPr>
        <a:xfrm>
          <a:off x="2301875" y="5980536"/>
          <a:ext cx="6858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73342</xdr:rowOff>
    </xdr:from>
    <xdr:to>
      <xdr:col>7</xdr:col>
      <xdr:colOff>187325</xdr:colOff>
      <xdr:row>32</xdr:row>
      <xdr:rowOff>3492</xdr:rowOff>
    </xdr:to>
    <xdr:sp macro="" textlink="">
      <xdr:nvSpPr>
        <xdr:cNvPr id="89" name="楕円 88">
          <a:extLst>
            <a:ext uri="{FF2B5EF4-FFF2-40B4-BE49-F238E27FC236}">
              <a16:creationId xmlns:a16="http://schemas.microsoft.com/office/drawing/2014/main" id="{06F06710-F428-4197-A9DF-275C44A7E2EB}"/>
            </a:ext>
          </a:extLst>
        </xdr:cNvPr>
        <xdr:cNvSpPr/>
      </xdr:nvSpPr>
      <xdr:spPr>
        <a:xfrm>
          <a:off x="1558925" y="59121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124142</xdr:rowOff>
    </xdr:from>
    <xdr:to>
      <xdr:col>11</xdr:col>
      <xdr:colOff>136525</xdr:colOff>
      <xdr:row>31</xdr:row>
      <xdr:rowOff>138536</xdr:rowOff>
    </xdr:to>
    <xdr:cxnSp macro="">
      <xdr:nvCxnSpPr>
        <xdr:cNvPr id="90" name="直線コネクタ 89">
          <a:extLst>
            <a:ext uri="{FF2B5EF4-FFF2-40B4-BE49-F238E27FC236}">
              <a16:creationId xmlns:a16="http://schemas.microsoft.com/office/drawing/2014/main" id="{5DF0C3DB-9B3A-46DC-ADCC-A8522FFA4511}"/>
            </a:ext>
          </a:extLst>
        </xdr:cNvPr>
        <xdr:cNvCxnSpPr/>
      </xdr:nvCxnSpPr>
      <xdr:spPr>
        <a:xfrm>
          <a:off x="1616075" y="5959792"/>
          <a:ext cx="6858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64E0D41B-B8D2-48D7-A696-4F04FC3A4F5A}"/>
            </a:ext>
          </a:extLst>
        </xdr:cNvPr>
        <xdr:cNvSpPr txBox="1"/>
      </xdr:nvSpPr>
      <xdr:spPr>
        <a:xfrm>
          <a:off x="3474094" y="5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D7F3C080-95D4-4E5C-9135-C000105A8091}"/>
            </a:ext>
          </a:extLst>
        </xdr:cNvPr>
        <xdr:cNvSpPr txBox="1"/>
      </xdr:nvSpPr>
      <xdr:spPr>
        <a:xfrm>
          <a:off x="2797819" y="55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87D9C848-AD87-4E08-94D5-D2AA8DAAC6FA}"/>
            </a:ext>
          </a:extLst>
        </xdr:cNvPr>
        <xdr:cNvSpPr txBox="1"/>
      </xdr:nvSpPr>
      <xdr:spPr>
        <a:xfrm>
          <a:off x="2112019" y="55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49697FE0-55B6-4AE9-9FBF-D26341EF6F76}"/>
            </a:ext>
          </a:extLst>
        </xdr:cNvPr>
        <xdr:cNvSpPr txBox="1"/>
      </xdr:nvSpPr>
      <xdr:spPr>
        <a:xfrm>
          <a:off x="1426219" y="552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62988</xdr:rowOff>
    </xdr:from>
    <xdr:ext cx="405111" cy="259045"/>
    <xdr:sp macro="" textlink="">
      <xdr:nvSpPr>
        <xdr:cNvPr id="95" name="n_1mainValue有形固定資産減価償却率">
          <a:extLst>
            <a:ext uri="{FF2B5EF4-FFF2-40B4-BE49-F238E27FC236}">
              <a16:creationId xmlns:a16="http://schemas.microsoft.com/office/drawing/2014/main" id="{708E30FA-8D4B-4D71-8210-2A04DDA94699}"/>
            </a:ext>
          </a:extLst>
        </xdr:cNvPr>
        <xdr:cNvSpPr txBox="1"/>
      </xdr:nvSpPr>
      <xdr:spPr>
        <a:xfrm>
          <a:off x="3474094" y="6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mainValue有形固定資産減価償却率">
          <a:extLst>
            <a:ext uri="{FF2B5EF4-FFF2-40B4-BE49-F238E27FC236}">
              <a16:creationId xmlns:a16="http://schemas.microsoft.com/office/drawing/2014/main" id="{52244417-1A55-49CF-923C-11D344BE83CA}"/>
            </a:ext>
          </a:extLst>
        </xdr:cNvPr>
        <xdr:cNvSpPr txBox="1"/>
      </xdr:nvSpPr>
      <xdr:spPr>
        <a:xfrm>
          <a:off x="279781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9013</xdr:rowOff>
    </xdr:from>
    <xdr:ext cx="405111" cy="259045"/>
    <xdr:sp macro="" textlink="">
      <xdr:nvSpPr>
        <xdr:cNvPr id="97" name="n_3mainValue有形固定資産減価償却率">
          <a:extLst>
            <a:ext uri="{FF2B5EF4-FFF2-40B4-BE49-F238E27FC236}">
              <a16:creationId xmlns:a16="http://schemas.microsoft.com/office/drawing/2014/main" id="{0A2E6C46-6D2E-483C-9CC2-522857A5A6B8}"/>
            </a:ext>
          </a:extLst>
        </xdr:cNvPr>
        <xdr:cNvSpPr txBox="1"/>
      </xdr:nvSpPr>
      <xdr:spPr>
        <a:xfrm>
          <a:off x="2112019" y="6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166069</xdr:rowOff>
    </xdr:from>
    <xdr:ext cx="405111" cy="259045"/>
    <xdr:sp macro="" textlink="">
      <xdr:nvSpPr>
        <xdr:cNvPr id="98" name="n_4mainValue有形固定資産減価償却率">
          <a:extLst>
            <a:ext uri="{FF2B5EF4-FFF2-40B4-BE49-F238E27FC236}">
              <a16:creationId xmlns:a16="http://schemas.microsoft.com/office/drawing/2014/main" id="{11602C7B-2605-425D-9EE9-EDACD4B6CB4D}"/>
            </a:ext>
          </a:extLst>
        </xdr:cNvPr>
        <xdr:cNvSpPr txBox="1"/>
      </xdr:nvSpPr>
      <xdr:spPr>
        <a:xfrm>
          <a:off x="1426219" y="60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B895E0E-1F7B-4E05-8FFF-AEC80C0343BE}"/>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8309379-E239-4C57-AA18-74646CC9B4AB}"/>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DC8AE5B-9564-42AC-A33B-ADFBA98C8E9F}"/>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D246E90-D973-4B8C-B440-646DDDBE0C7C}"/>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CA9856F-A6F4-489E-AFD2-765336158589}"/>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BACFB2E-0A78-4F7B-BBC3-55CFA1C6A39D}"/>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174DE1C-95E0-4FFE-A293-F924A4D0FEFB}"/>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BE1CACE-8BC4-471C-AE7F-F2D3C3666F28}"/>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424F0D6-8668-4A9D-B3C1-AA13AE5F6CFC}"/>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3D51435-0EB0-4839-B006-941F1D09D55D}"/>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8F3168-65B6-4D27-A74D-AB6CD70B06B3}"/>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B7AF477-9D71-4E97-9444-D4B6FAF1D1AA}"/>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EF11ECE-CBD5-4262-893C-2F7305F56241}"/>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類似団体と比べて高い水準となっている。平成２８年度以降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に続いた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大規模な公共施設の整備に伴い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増加し、基金の取り崩しも多くなっている。普通交付税の合併算定替の終了等により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今後は厳しい財政運営が予想されるため、市民ニーズ・行政需要実態に即した事業を厳選したうえで、地方債の発行額の抑制に努めていく必要がある。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61E7BF0-CD9F-40F1-AC58-F9236A7C8168}"/>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71278F6-F6F8-41A3-9A66-16E9CB077F30}"/>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7BDB790-826B-4547-A2DA-43355EA8985E}"/>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D4BE520-7AEB-4C20-B922-65EFFA7A9AF6}"/>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D44C94E-835F-4338-BE95-6ECD6A9F1B1A}"/>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E8502D2-404B-449B-ACE9-8063D35B5FC6}"/>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C2AE642-D4A0-4FBA-819E-1A6937CEA2BD}"/>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DE17B78-F93C-4529-868A-67ED6F492094}"/>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49A2AEF-FA63-4C47-AC82-7AE5FEF59D32}"/>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BCB6CCE-758A-4736-AD22-0C8C7DAB3C2E}"/>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B93A5B23-D2A5-44ED-89F2-D035C386DE1A}"/>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C2D1F07C-A9B3-43F4-9FAF-2C6803F9D764}"/>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4F79FB9-B665-4978-960E-3272769D0841}"/>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57CFF3B-367C-4461-8B0A-1192A3063CED}"/>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3A62DC3-BEE0-483C-885F-D3AE547FC5CE}"/>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A1277EE-A08D-47EB-8D41-565700CA1858}"/>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7F25483-D00F-4F24-8D0E-858176849AA1}"/>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58A6566F-B629-47E0-ABA0-638D892691D5}"/>
            </a:ext>
          </a:extLst>
        </xdr:cNvPr>
        <xdr:cNvCxnSpPr/>
      </xdr:nvCxnSpPr>
      <xdr:spPr>
        <a:xfrm flipV="1">
          <a:off x="13326745" y="5218802"/>
          <a:ext cx="1269" cy="118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6BD00B08-16C4-4498-AC39-24137FD164C9}"/>
            </a:ext>
          </a:extLst>
        </xdr:cNvPr>
        <xdr:cNvSpPr txBox="1"/>
      </xdr:nvSpPr>
      <xdr:spPr>
        <a:xfrm>
          <a:off x="13379450" y="641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854AF1C8-64EE-4EF6-B302-5DD34E82C736}"/>
            </a:ext>
          </a:extLst>
        </xdr:cNvPr>
        <xdr:cNvCxnSpPr/>
      </xdr:nvCxnSpPr>
      <xdr:spPr>
        <a:xfrm>
          <a:off x="13255625" y="6403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B803D91F-E74B-441A-8D78-2BA7C0C332B6}"/>
            </a:ext>
          </a:extLst>
        </xdr:cNvPr>
        <xdr:cNvSpPr txBox="1"/>
      </xdr:nvSpPr>
      <xdr:spPr>
        <a:xfrm>
          <a:off x="13379450" y="50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B12BA0A3-5C82-4376-AF1D-08DBB4C1CD94}"/>
            </a:ext>
          </a:extLst>
        </xdr:cNvPr>
        <xdr:cNvCxnSpPr/>
      </xdr:nvCxnSpPr>
      <xdr:spPr>
        <a:xfrm>
          <a:off x="13255625" y="5218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80D316F2-224C-420E-8D01-BB8CC4E6D3E2}"/>
            </a:ext>
          </a:extLst>
        </xdr:cNvPr>
        <xdr:cNvSpPr txBox="1"/>
      </xdr:nvSpPr>
      <xdr:spPr>
        <a:xfrm>
          <a:off x="13379450" y="5638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C2F656CC-CF05-4775-8367-87D3744E4CC8}"/>
            </a:ext>
          </a:extLst>
        </xdr:cNvPr>
        <xdr:cNvSpPr/>
      </xdr:nvSpPr>
      <xdr:spPr>
        <a:xfrm>
          <a:off x="13293725" y="57836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432F0D9F-3CAB-4591-A228-05983702D66F}"/>
            </a:ext>
          </a:extLst>
        </xdr:cNvPr>
        <xdr:cNvSpPr/>
      </xdr:nvSpPr>
      <xdr:spPr>
        <a:xfrm>
          <a:off x="12646025" y="59923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3868ED85-9B57-4F0C-8E63-2CA505F5930F}"/>
            </a:ext>
          </a:extLst>
        </xdr:cNvPr>
        <xdr:cNvSpPr/>
      </xdr:nvSpPr>
      <xdr:spPr>
        <a:xfrm>
          <a:off x="11960225" y="60576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E4E084B4-6192-4409-B69F-C09F94C93365}"/>
            </a:ext>
          </a:extLst>
        </xdr:cNvPr>
        <xdr:cNvSpPr/>
      </xdr:nvSpPr>
      <xdr:spPr>
        <a:xfrm>
          <a:off x="11274425" y="60262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AD7737B6-696E-4CD9-9932-366345BA0AB6}"/>
            </a:ext>
          </a:extLst>
        </xdr:cNvPr>
        <xdr:cNvSpPr/>
      </xdr:nvSpPr>
      <xdr:spPr>
        <a:xfrm>
          <a:off x="10588625" y="60094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91659F4-FB63-4726-8325-7CBA7DBDAB23}"/>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1925BE4-BA61-4D99-82D8-C985209C28B9}"/>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DC4E703-C47E-4462-BC63-F0E969DF3CAE}"/>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11B5D22-D8BD-4D66-BF76-DB263A221E02}"/>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93F6164-5367-4398-8F17-5914B4C06A28}"/>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38028</xdr:rowOff>
    </xdr:from>
    <xdr:to>
      <xdr:col>76</xdr:col>
      <xdr:colOff>73025</xdr:colOff>
      <xdr:row>31</xdr:row>
      <xdr:rowOff>139628</xdr:rowOff>
    </xdr:to>
    <xdr:sp macro="" textlink="">
      <xdr:nvSpPr>
        <xdr:cNvPr id="145" name="楕円 144">
          <a:extLst>
            <a:ext uri="{FF2B5EF4-FFF2-40B4-BE49-F238E27FC236}">
              <a16:creationId xmlns:a16="http://schemas.microsoft.com/office/drawing/2014/main" id="{576CB563-AE62-41A0-86DC-8B4BDBAD50DF}"/>
            </a:ext>
          </a:extLst>
        </xdr:cNvPr>
        <xdr:cNvSpPr/>
      </xdr:nvSpPr>
      <xdr:spPr>
        <a:xfrm>
          <a:off x="13293725" y="58768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16455</xdr:rowOff>
    </xdr:from>
    <xdr:ext cx="469744" cy="259045"/>
    <xdr:sp macro="" textlink="">
      <xdr:nvSpPr>
        <xdr:cNvPr id="146" name="債務償還比率該当値テキスト">
          <a:extLst>
            <a:ext uri="{FF2B5EF4-FFF2-40B4-BE49-F238E27FC236}">
              <a16:creationId xmlns:a16="http://schemas.microsoft.com/office/drawing/2014/main" id="{9E550DDF-A907-4A2E-9BCF-D4B3444D4743}"/>
            </a:ext>
          </a:extLst>
        </xdr:cNvPr>
        <xdr:cNvSpPr txBox="1"/>
      </xdr:nvSpPr>
      <xdr:spPr>
        <a:xfrm>
          <a:off x="13379450" y="58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144934</xdr:rowOff>
    </xdr:from>
    <xdr:to>
      <xdr:col>72</xdr:col>
      <xdr:colOff>123825</xdr:colOff>
      <xdr:row>33</xdr:row>
      <xdr:rowOff>75084</xdr:rowOff>
    </xdr:to>
    <xdr:sp macro="" textlink="">
      <xdr:nvSpPr>
        <xdr:cNvPr id="147" name="楕円 146">
          <a:extLst>
            <a:ext uri="{FF2B5EF4-FFF2-40B4-BE49-F238E27FC236}">
              <a16:creationId xmlns:a16="http://schemas.microsoft.com/office/drawing/2014/main" id="{B445EEE2-91B2-4999-8F5C-7150DF1A130D}"/>
            </a:ext>
          </a:extLst>
        </xdr:cNvPr>
        <xdr:cNvSpPr/>
      </xdr:nvSpPr>
      <xdr:spPr>
        <a:xfrm>
          <a:off x="12646025" y="6142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88828</xdr:rowOff>
    </xdr:from>
    <xdr:to>
      <xdr:col>76</xdr:col>
      <xdr:colOff>22225</xdr:colOff>
      <xdr:row>33</xdr:row>
      <xdr:rowOff>24284</xdr:rowOff>
    </xdr:to>
    <xdr:cxnSp macro="">
      <xdr:nvCxnSpPr>
        <xdr:cNvPr id="148" name="直線コネクタ 147">
          <a:extLst>
            <a:ext uri="{FF2B5EF4-FFF2-40B4-BE49-F238E27FC236}">
              <a16:creationId xmlns:a16="http://schemas.microsoft.com/office/drawing/2014/main" id="{F28E7608-945D-4A96-B29B-2BF17915DA03}"/>
            </a:ext>
          </a:extLst>
        </xdr:cNvPr>
        <xdr:cNvCxnSpPr/>
      </xdr:nvCxnSpPr>
      <xdr:spPr>
        <a:xfrm flipV="1">
          <a:off x="12693650" y="5924478"/>
          <a:ext cx="638175" cy="26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39334</xdr:rowOff>
    </xdr:from>
    <xdr:to>
      <xdr:col>68</xdr:col>
      <xdr:colOff>123825</xdr:colOff>
      <xdr:row>33</xdr:row>
      <xdr:rowOff>140934</xdr:rowOff>
    </xdr:to>
    <xdr:sp macro="" textlink="">
      <xdr:nvSpPr>
        <xdr:cNvPr id="149" name="楕円 148">
          <a:extLst>
            <a:ext uri="{FF2B5EF4-FFF2-40B4-BE49-F238E27FC236}">
              <a16:creationId xmlns:a16="http://schemas.microsoft.com/office/drawing/2014/main" id="{50DA530C-2A3F-4690-B705-855C4E6F304A}"/>
            </a:ext>
          </a:extLst>
        </xdr:cNvPr>
        <xdr:cNvSpPr/>
      </xdr:nvSpPr>
      <xdr:spPr>
        <a:xfrm>
          <a:off x="11960225" y="62020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24284</xdr:rowOff>
    </xdr:from>
    <xdr:to>
      <xdr:col>72</xdr:col>
      <xdr:colOff>73025</xdr:colOff>
      <xdr:row>33</xdr:row>
      <xdr:rowOff>90134</xdr:rowOff>
    </xdr:to>
    <xdr:cxnSp macro="">
      <xdr:nvCxnSpPr>
        <xdr:cNvPr id="150" name="直線コネクタ 149">
          <a:extLst>
            <a:ext uri="{FF2B5EF4-FFF2-40B4-BE49-F238E27FC236}">
              <a16:creationId xmlns:a16="http://schemas.microsoft.com/office/drawing/2014/main" id="{D0885FCF-0F03-4EE2-862C-4CE545F7A469}"/>
            </a:ext>
          </a:extLst>
        </xdr:cNvPr>
        <xdr:cNvCxnSpPr/>
      </xdr:nvCxnSpPr>
      <xdr:spPr>
        <a:xfrm flipV="1">
          <a:off x="12007850" y="6190134"/>
          <a:ext cx="6858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1361</xdr:rowOff>
    </xdr:from>
    <xdr:to>
      <xdr:col>64</xdr:col>
      <xdr:colOff>123825</xdr:colOff>
      <xdr:row>32</xdr:row>
      <xdr:rowOff>102961</xdr:rowOff>
    </xdr:to>
    <xdr:sp macro="" textlink="">
      <xdr:nvSpPr>
        <xdr:cNvPr id="151" name="楕円 150">
          <a:extLst>
            <a:ext uri="{FF2B5EF4-FFF2-40B4-BE49-F238E27FC236}">
              <a16:creationId xmlns:a16="http://schemas.microsoft.com/office/drawing/2014/main" id="{7924E770-0705-4BE6-B807-1B72653B69FC}"/>
            </a:ext>
          </a:extLst>
        </xdr:cNvPr>
        <xdr:cNvSpPr/>
      </xdr:nvSpPr>
      <xdr:spPr>
        <a:xfrm>
          <a:off x="11274425" y="60021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52161</xdr:rowOff>
    </xdr:from>
    <xdr:to>
      <xdr:col>68</xdr:col>
      <xdr:colOff>73025</xdr:colOff>
      <xdr:row>33</xdr:row>
      <xdr:rowOff>90134</xdr:rowOff>
    </xdr:to>
    <xdr:cxnSp macro="">
      <xdr:nvCxnSpPr>
        <xdr:cNvPr id="152" name="直線コネクタ 151">
          <a:extLst>
            <a:ext uri="{FF2B5EF4-FFF2-40B4-BE49-F238E27FC236}">
              <a16:creationId xmlns:a16="http://schemas.microsoft.com/office/drawing/2014/main" id="{8647249C-6500-4C6A-B77F-BBA7946EFF9E}"/>
            </a:ext>
          </a:extLst>
        </xdr:cNvPr>
        <xdr:cNvCxnSpPr/>
      </xdr:nvCxnSpPr>
      <xdr:spPr>
        <a:xfrm>
          <a:off x="11322050" y="6049736"/>
          <a:ext cx="685800" cy="1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22261</xdr:rowOff>
    </xdr:from>
    <xdr:to>
      <xdr:col>60</xdr:col>
      <xdr:colOff>123825</xdr:colOff>
      <xdr:row>30</xdr:row>
      <xdr:rowOff>123861</xdr:rowOff>
    </xdr:to>
    <xdr:sp macro="" textlink="">
      <xdr:nvSpPr>
        <xdr:cNvPr id="153" name="楕円 152">
          <a:extLst>
            <a:ext uri="{FF2B5EF4-FFF2-40B4-BE49-F238E27FC236}">
              <a16:creationId xmlns:a16="http://schemas.microsoft.com/office/drawing/2014/main" id="{EA87F010-C68A-4C0E-A026-846FDB1B1992}"/>
            </a:ext>
          </a:extLst>
        </xdr:cNvPr>
        <xdr:cNvSpPr/>
      </xdr:nvSpPr>
      <xdr:spPr>
        <a:xfrm>
          <a:off x="10588625" y="57023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73061</xdr:rowOff>
    </xdr:from>
    <xdr:to>
      <xdr:col>64</xdr:col>
      <xdr:colOff>73025</xdr:colOff>
      <xdr:row>32</xdr:row>
      <xdr:rowOff>52161</xdr:rowOff>
    </xdr:to>
    <xdr:cxnSp macro="">
      <xdr:nvCxnSpPr>
        <xdr:cNvPr id="154" name="直線コネクタ 153">
          <a:extLst>
            <a:ext uri="{FF2B5EF4-FFF2-40B4-BE49-F238E27FC236}">
              <a16:creationId xmlns:a16="http://schemas.microsoft.com/office/drawing/2014/main" id="{00C11478-CDB6-4B19-B9AF-3ABFF0E2F723}"/>
            </a:ext>
          </a:extLst>
        </xdr:cNvPr>
        <xdr:cNvCxnSpPr/>
      </xdr:nvCxnSpPr>
      <xdr:spPr>
        <a:xfrm>
          <a:off x="10636250" y="5749961"/>
          <a:ext cx="685800" cy="29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FB39F134-6DF7-4DAD-838D-15D02B041B5B}"/>
            </a:ext>
          </a:extLst>
        </xdr:cNvPr>
        <xdr:cNvSpPr txBox="1"/>
      </xdr:nvSpPr>
      <xdr:spPr>
        <a:xfrm>
          <a:off x="12465127" y="578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A5CD3758-BACD-40E1-95B0-D74A7A2AF12E}"/>
            </a:ext>
          </a:extLst>
        </xdr:cNvPr>
        <xdr:cNvSpPr txBox="1"/>
      </xdr:nvSpPr>
      <xdr:spPr>
        <a:xfrm>
          <a:off x="11788852" y="58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9189BF54-1329-4E1A-A7AF-4197CDE35732}"/>
            </a:ext>
          </a:extLst>
        </xdr:cNvPr>
        <xdr:cNvSpPr txBox="1"/>
      </xdr:nvSpPr>
      <xdr:spPr>
        <a:xfrm>
          <a:off x="11103052" y="611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7F9FCC43-A97E-4A33-B1EE-6E3C95D1F4CA}"/>
            </a:ext>
          </a:extLst>
        </xdr:cNvPr>
        <xdr:cNvSpPr txBox="1"/>
      </xdr:nvSpPr>
      <xdr:spPr>
        <a:xfrm>
          <a:off x="10417252" y="60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66212</xdr:rowOff>
    </xdr:from>
    <xdr:ext cx="469744" cy="259045"/>
    <xdr:sp macro="" textlink="">
      <xdr:nvSpPr>
        <xdr:cNvPr id="159" name="n_1mainValue債務償還比率">
          <a:extLst>
            <a:ext uri="{FF2B5EF4-FFF2-40B4-BE49-F238E27FC236}">
              <a16:creationId xmlns:a16="http://schemas.microsoft.com/office/drawing/2014/main" id="{FFF8018C-559C-4A52-9FA4-10C52C69B47D}"/>
            </a:ext>
          </a:extLst>
        </xdr:cNvPr>
        <xdr:cNvSpPr txBox="1"/>
      </xdr:nvSpPr>
      <xdr:spPr>
        <a:xfrm>
          <a:off x="12465127" y="62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132061</xdr:rowOff>
    </xdr:from>
    <xdr:ext cx="469744" cy="259045"/>
    <xdr:sp macro="" textlink="">
      <xdr:nvSpPr>
        <xdr:cNvPr id="160" name="n_2mainValue債務償還比率">
          <a:extLst>
            <a:ext uri="{FF2B5EF4-FFF2-40B4-BE49-F238E27FC236}">
              <a16:creationId xmlns:a16="http://schemas.microsoft.com/office/drawing/2014/main" id="{6A8F71B2-8181-470C-AE17-5F3E25682044}"/>
            </a:ext>
          </a:extLst>
        </xdr:cNvPr>
        <xdr:cNvSpPr txBox="1"/>
      </xdr:nvSpPr>
      <xdr:spPr>
        <a:xfrm>
          <a:off x="11788852" y="629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119488</xdr:rowOff>
    </xdr:from>
    <xdr:ext cx="469744" cy="259045"/>
    <xdr:sp macro="" textlink="">
      <xdr:nvSpPr>
        <xdr:cNvPr id="161" name="n_3mainValue債務償還比率">
          <a:extLst>
            <a:ext uri="{FF2B5EF4-FFF2-40B4-BE49-F238E27FC236}">
              <a16:creationId xmlns:a16="http://schemas.microsoft.com/office/drawing/2014/main" id="{CDA741D3-D8DC-4604-A8EB-935640515B74}"/>
            </a:ext>
          </a:extLst>
        </xdr:cNvPr>
        <xdr:cNvSpPr txBox="1"/>
      </xdr:nvSpPr>
      <xdr:spPr>
        <a:xfrm>
          <a:off x="11103052" y="579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140388</xdr:rowOff>
    </xdr:from>
    <xdr:ext cx="469744" cy="259045"/>
    <xdr:sp macro="" textlink="">
      <xdr:nvSpPr>
        <xdr:cNvPr id="162" name="n_4mainValue債務償還比率">
          <a:extLst>
            <a:ext uri="{FF2B5EF4-FFF2-40B4-BE49-F238E27FC236}">
              <a16:creationId xmlns:a16="http://schemas.microsoft.com/office/drawing/2014/main" id="{B2C55A6B-5108-4D27-85EA-CF9B9AFEC5A3}"/>
            </a:ext>
          </a:extLst>
        </xdr:cNvPr>
        <xdr:cNvSpPr txBox="1"/>
      </xdr:nvSpPr>
      <xdr:spPr>
        <a:xfrm>
          <a:off x="10417252" y="54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6A84ED0-A0E1-494C-BD9D-9B7A5C8ABDF8}"/>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818217E-C033-4F74-AD58-03761C46D609}"/>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9A44FE9-0156-4F95-9F1D-653A15425B00}"/>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2C8E0EF-3E82-4B9B-962E-E9B9DFE4AE11}"/>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C72351F-A46D-4171-9B87-7E3F19DA1411}"/>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8FCA9EA-3E69-488F-A683-B2313C68094D}"/>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2247AC-1EAA-4ACD-8617-4DC433DDB0F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1AEB63-F400-44A3-99DA-CCE6AC421214}"/>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3466F1-710A-4AC6-8F51-C62BA7DCA2B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C47737-8240-4F0F-B02E-CC2DAA35A62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0E4B26-083E-44CD-BCE4-B8D0E6D20066}"/>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67A382-F1B2-45CB-BFEE-9B65775F5F9C}"/>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61947A-FE76-4EF6-BDC8-6C5F8CEA6AB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26AFFA-F1BF-4D27-9517-F34BD86E3B6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CCA9DF-42F0-40D7-A076-9D20C567F98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7F66CA-FE1A-4EE8-B33E-7BCB5D1F021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DBE9B4-D640-4892-9FA7-106FE9476D6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1C3561-583E-4CEE-A233-6F201FF35E7F}"/>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D3AD03-704D-4EE7-9C3B-09F2E931520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ADB81F-1F15-4750-B421-A3A744C46CB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FA6339-E4C4-4BF7-82E9-51DB76AB98A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27114F-7F1D-4ECE-A1C0-EA0164A59BCD}"/>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19B73F-BCB5-47EA-8F87-91D1015072DD}"/>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278F22-558B-4CB5-8F9F-FADBA6C01A0C}"/>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4C0240-606E-4E9E-9EF0-44A5F2B1CA17}"/>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6137B9-B79C-4274-B6DA-AD9CA489A03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1DCABC-BCC5-4970-88E9-094F5C41CED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02B0C6-591B-47A6-B772-6EC9A02634E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702DA8-0FC0-44EB-924E-3BE70B00787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AC1B60-5227-46D6-B3B8-C7C1F88363A5}"/>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918068-E8D7-40F5-AB98-F8C8CA3E9F2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93944D-32A6-4A8F-93E5-3BFA5782B63E}"/>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873799-1297-4733-B95B-F8B978B6ED8B}"/>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55A744-7DC1-491B-8ACB-0716B2E4164B}"/>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80DA90-2C9F-4A77-A5BE-CDBCC74E40E6}"/>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8BD7A0-5BC6-4FE4-810F-6A4127A927C7}"/>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C9C862-1180-4843-BEF4-DE2F4FA44F3C}"/>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9C5ACF-696D-4B1B-BAFB-1E2C1D30425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922641-9EB7-4659-9290-BC293D76FCA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0DA8D9-174D-4BFC-86CD-C481AEA27845}"/>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7C67FE-189E-421C-99F8-F00B0673B996}"/>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A84EA7-0DD2-4697-B81E-3BD1ABFAD0D9}"/>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374035-E746-4BCD-9828-30DA3F92844E}"/>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17E8A7-3249-4922-8364-858F8F6111B8}"/>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5BE074-074D-463F-98DE-FECDBD9071C4}"/>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42DAB6-CF44-458B-9BB8-B23BE3066CA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5DE4F2-B242-4892-A984-0ED863BBECB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27DF79-F49B-4EE2-84F9-5A051E5C7D63}"/>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76F15BB-50DD-4E69-A8D1-A2C7D9B80AD7}"/>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3BB2B53-8CDC-4050-BF7C-B04E425C3A63}"/>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0843705-9CCD-45B2-8B29-4B9FAC0BD31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AD3EF37-C65A-4044-8C12-B1998BB94405}"/>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0B9AC7-137B-4FAC-A076-6D0BB36A214A}"/>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42EAACD-96D7-4DD8-8088-038D35F26633}"/>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FA3136E-7DD8-4E17-870F-0A1094D0C1B9}"/>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8732CB-B223-4894-B7B0-EDF1CE595A09}"/>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027511-FD5C-49A2-99FA-1DAE3D295595}"/>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C5B801D-F184-434C-BD26-3EC80CD08A2C}"/>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6062B40-D650-4706-827B-5284FE0315B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999F43C-5471-4673-8DB2-BC40D8862F1C}"/>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1A49041-FC1F-49CF-8EA9-8807AD529A4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23513B46-2632-49F8-B402-FE9904865DF5}"/>
            </a:ext>
          </a:extLst>
        </xdr:cNvPr>
        <xdr:cNvCxnSpPr/>
      </xdr:nvCxnSpPr>
      <xdr:spPr>
        <a:xfrm flipV="1">
          <a:off x="4180840" y="545465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D7532B1D-1FC3-446B-9527-9333F62D45FF}"/>
            </a:ext>
          </a:extLst>
        </xdr:cNvPr>
        <xdr:cNvSpPr txBox="1"/>
      </xdr:nvSpPr>
      <xdr:spPr>
        <a:xfrm>
          <a:off x="4219575"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3BF37436-C814-4D39-88C8-2CE4573A561D}"/>
            </a:ext>
          </a:extLst>
        </xdr:cNvPr>
        <xdr:cNvCxnSpPr/>
      </xdr:nvCxnSpPr>
      <xdr:spPr>
        <a:xfrm>
          <a:off x="4105275" y="6841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AE9E91B9-55CD-4892-90B8-B155527B128E}"/>
            </a:ext>
          </a:extLst>
        </xdr:cNvPr>
        <xdr:cNvSpPr txBox="1"/>
      </xdr:nvSpPr>
      <xdr:spPr>
        <a:xfrm>
          <a:off x="4219575" y="52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40810824-DE68-4DF9-B6D0-462E56D7F5AD}"/>
            </a:ext>
          </a:extLst>
        </xdr:cNvPr>
        <xdr:cNvCxnSpPr/>
      </xdr:nvCxnSpPr>
      <xdr:spPr>
        <a:xfrm>
          <a:off x="4105275" y="5454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50BB88BA-31B3-4A72-AB9A-264FD7D2DD39}"/>
            </a:ext>
          </a:extLst>
        </xdr:cNvPr>
        <xdr:cNvSpPr txBox="1"/>
      </xdr:nvSpPr>
      <xdr:spPr>
        <a:xfrm>
          <a:off x="4219575" y="6028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69A2343A-958E-411E-8B90-1F90D3224D52}"/>
            </a:ext>
          </a:extLst>
        </xdr:cNvPr>
        <xdr:cNvSpPr/>
      </xdr:nvSpPr>
      <xdr:spPr>
        <a:xfrm>
          <a:off x="4124325" y="6174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B963782-1B29-4443-82D5-9264B0E6363B}"/>
            </a:ext>
          </a:extLst>
        </xdr:cNvPr>
        <xdr:cNvSpPr/>
      </xdr:nvSpPr>
      <xdr:spPr>
        <a:xfrm>
          <a:off x="3381375" y="61347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6F40D3D3-46AC-43A2-96DC-6FB1A061AB82}"/>
            </a:ext>
          </a:extLst>
        </xdr:cNvPr>
        <xdr:cNvSpPr/>
      </xdr:nvSpPr>
      <xdr:spPr>
        <a:xfrm>
          <a:off x="2571750" y="6113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E8EA30B4-1819-420C-B60F-EDF57286D75B}"/>
            </a:ext>
          </a:extLst>
        </xdr:cNvPr>
        <xdr:cNvSpPr/>
      </xdr:nvSpPr>
      <xdr:spPr>
        <a:xfrm>
          <a:off x="1781175" y="6102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7F7D39EF-6E40-4021-A8CA-D6FD628AE591}"/>
            </a:ext>
          </a:extLst>
        </xdr:cNvPr>
        <xdr:cNvSpPr/>
      </xdr:nvSpPr>
      <xdr:spPr>
        <a:xfrm>
          <a:off x="981075" y="60794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3016AA-EA8E-4083-93F8-ADCA45E7DE2A}"/>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2F2327-EC2F-42E8-92C3-DA0A2594030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E2BE7B-8012-4E26-BA84-ADEECF69A59D}"/>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E8B5DC-2DD5-421C-AB6F-4D6B11633C9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D27047-933C-4AE3-9384-551AFDEB6BE1}"/>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a:extLst>
            <a:ext uri="{FF2B5EF4-FFF2-40B4-BE49-F238E27FC236}">
              <a16:creationId xmlns:a16="http://schemas.microsoft.com/office/drawing/2014/main" id="{7F7FFFFB-ACCA-4393-AB92-F1699DE7A5D1}"/>
            </a:ext>
          </a:extLst>
        </xdr:cNvPr>
        <xdr:cNvSpPr/>
      </xdr:nvSpPr>
      <xdr:spPr>
        <a:xfrm>
          <a:off x="4124325" y="6426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AAE0DAC0-168B-43EA-A751-62ECF0ADE156}"/>
            </a:ext>
          </a:extLst>
        </xdr:cNvPr>
        <xdr:cNvSpPr txBox="1"/>
      </xdr:nvSpPr>
      <xdr:spPr>
        <a:xfrm>
          <a:off x="4219575"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5" name="楕円 74">
          <a:extLst>
            <a:ext uri="{FF2B5EF4-FFF2-40B4-BE49-F238E27FC236}">
              <a16:creationId xmlns:a16="http://schemas.microsoft.com/office/drawing/2014/main" id="{241BEA0B-66C1-43FF-BD0A-A49EA7C02233}"/>
            </a:ext>
          </a:extLst>
        </xdr:cNvPr>
        <xdr:cNvSpPr/>
      </xdr:nvSpPr>
      <xdr:spPr>
        <a:xfrm>
          <a:off x="3381375" y="6397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123825</xdr:rowOff>
    </xdr:from>
    <xdr:to>
      <xdr:col>24</xdr:col>
      <xdr:colOff>63500</xdr:colOff>
      <xdr:row>39</xdr:row>
      <xdr:rowOff>156210</xdr:rowOff>
    </xdr:to>
    <xdr:cxnSp macro="">
      <xdr:nvCxnSpPr>
        <xdr:cNvPr id="76" name="直線コネクタ 75">
          <a:extLst>
            <a:ext uri="{FF2B5EF4-FFF2-40B4-BE49-F238E27FC236}">
              <a16:creationId xmlns:a16="http://schemas.microsoft.com/office/drawing/2014/main" id="{8444B03E-21A5-47DE-B359-4F303FA67E77}"/>
            </a:ext>
          </a:extLst>
        </xdr:cNvPr>
        <xdr:cNvCxnSpPr/>
      </xdr:nvCxnSpPr>
      <xdr:spPr>
        <a:xfrm>
          <a:off x="3429000" y="6445250"/>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40640</xdr:rowOff>
    </xdr:from>
    <xdr:to>
      <xdr:col>15</xdr:col>
      <xdr:colOff>101600</xdr:colOff>
      <xdr:row>39</xdr:row>
      <xdr:rowOff>142240</xdr:rowOff>
    </xdr:to>
    <xdr:sp macro="" textlink="">
      <xdr:nvSpPr>
        <xdr:cNvPr id="77" name="楕円 76">
          <a:extLst>
            <a:ext uri="{FF2B5EF4-FFF2-40B4-BE49-F238E27FC236}">
              <a16:creationId xmlns:a16="http://schemas.microsoft.com/office/drawing/2014/main" id="{3C51AB08-6CE2-4F43-8A7D-A1A3B60764A6}"/>
            </a:ext>
          </a:extLst>
        </xdr:cNvPr>
        <xdr:cNvSpPr/>
      </xdr:nvSpPr>
      <xdr:spPr>
        <a:xfrm>
          <a:off x="2571750" y="6365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123825</xdr:rowOff>
    </xdr:to>
    <xdr:cxnSp macro="">
      <xdr:nvCxnSpPr>
        <xdr:cNvPr id="78" name="直線コネクタ 77">
          <a:extLst>
            <a:ext uri="{FF2B5EF4-FFF2-40B4-BE49-F238E27FC236}">
              <a16:creationId xmlns:a16="http://schemas.microsoft.com/office/drawing/2014/main" id="{0BD07FDC-7F52-48C2-BC25-4C27EF896AE3}"/>
            </a:ext>
          </a:extLst>
        </xdr:cNvPr>
        <xdr:cNvCxnSpPr/>
      </xdr:nvCxnSpPr>
      <xdr:spPr>
        <a:xfrm>
          <a:off x="2619375" y="6412865"/>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xdr:rowOff>
    </xdr:from>
    <xdr:to>
      <xdr:col>10</xdr:col>
      <xdr:colOff>165100</xdr:colOff>
      <xdr:row>39</xdr:row>
      <xdr:rowOff>109855</xdr:rowOff>
    </xdr:to>
    <xdr:sp macro="" textlink="">
      <xdr:nvSpPr>
        <xdr:cNvPr id="79" name="楕円 78">
          <a:extLst>
            <a:ext uri="{FF2B5EF4-FFF2-40B4-BE49-F238E27FC236}">
              <a16:creationId xmlns:a16="http://schemas.microsoft.com/office/drawing/2014/main" id="{BDD3B253-690C-4116-A873-99F0BD54EC33}"/>
            </a:ext>
          </a:extLst>
        </xdr:cNvPr>
        <xdr:cNvSpPr/>
      </xdr:nvSpPr>
      <xdr:spPr>
        <a:xfrm>
          <a:off x="1781175" y="6336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59055</xdr:rowOff>
    </xdr:from>
    <xdr:to>
      <xdr:col>15</xdr:col>
      <xdr:colOff>50800</xdr:colOff>
      <xdr:row>39</xdr:row>
      <xdr:rowOff>91440</xdr:rowOff>
    </xdr:to>
    <xdr:cxnSp macro="">
      <xdr:nvCxnSpPr>
        <xdr:cNvPr id="80" name="直線コネクタ 79">
          <a:extLst>
            <a:ext uri="{FF2B5EF4-FFF2-40B4-BE49-F238E27FC236}">
              <a16:creationId xmlns:a16="http://schemas.microsoft.com/office/drawing/2014/main" id="{0310B77E-F9AA-48E1-B316-2F3103A46934}"/>
            </a:ext>
          </a:extLst>
        </xdr:cNvPr>
        <xdr:cNvCxnSpPr/>
      </xdr:nvCxnSpPr>
      <xdr:spPr>
        <a:xfrm>
          <a:off x="1828800" y="6383655"/>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147320</xdr:rowOff>
    </xdr:from>
    <xdr:to>
      <xdr:col>6</xdr:col>
      <xdr:colOff>38100</xdr:colOff>
      <xdr:row>39</xdr:row>
      <xdr:rowOff>77470</xdr:rowOff>
    </xdr:to>
    <xdr:sp macro="" textlink="">
      <xdr:nvSpPr>
        <xdr:cNvPr id="81" name="楕円 80">
          <a:extLst>
            <a:ext uri="{FF2B5EF4-FFF2-40B4-BE49-F238E27FC236}">
              <a16:creationId xmlns:a16="http://schemas.microsoft.com/office/drawing/2014/main" id="{937106F1-A186-4680-B612-C3F10E499079}"/>
            </a:ext>
          </a:extLst>
        </xdr:cNvPr>
        <xdr:cNvSpPr/>
      </xdr:nvSpPr>
      <xdr:spPr>
        <a:xfrm>
          <a:off x="981075" y="6306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26670</xdr:rowOff>
    </xdr:from>
    <xdr:to>
      <xdr:col>10</xdr:col>
      <xdr:colOff>114300</xdr:colOff>
      <xdr:row>39</xdr:row>
      <xdr:rowOff>59055</xdr:rowOff>
    </xdr:to>
    <xdr:cxnSp macro="">
      <xdr:nvCxnSpPr>
        <xdr:cNvPr id="82" name="直線コネクタ 81">
          <a:extLst>
            <a:ext uri="{FF2B5EF4-FFF2-40B4-BE49-F238E27FC236}">
              <a16:creationId xmlns:a16="http://schemas.microsoft.com/office/drawing/2014/main" id="{082D94FB-285F-4F03-A5EE-417267B60006}"/>
            </a:ext>
          </a:extLst>
        </xdr:cNvPr>
        <xdr:cNvCxnSpPr/>
      </xdr:nvCxnSpPr>
      <xdr:spPr>
        <a:xfrm>
          <a:off x="1028700" y="635444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E4900E23-0DA6-471A-B9CB-57CED4757315}"/>
            </a:ext>
          </a:extLst>
        </xdr:cNvPr>
        <xdr:cNvSpPr txBox="1"/>
      </xdr:nvSpPr>
      <xdr:spPr>
        <a:xfrm>
          <a:off x="3239144" y="592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8A8BA26C-E176-4B6D-A708-721339D15849}"/>
            </a:ext>
          </a:extLst>
        </xdr:cNvPr>
        <xdr:cNvSpPr txBox="1"/>
      </xdr:nvSpPr>
      <xdr:spPr>
        <a:xfrm>
          <a:off x="2439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8F58042C-B00C-4916-8D03-E3FEF71D3839}"/>
            </a:ext>
          </a:extLst>
        </xdr:cNvPr>
        <xdr:cNvSpPr txBox="1"/>
      </xdr:nvSpPr>
      <xdr:spPr>
        <a:xfrm>
          <a:off x="1648469"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55C6B22D-F695-4DC0-B412-8DB9C6FB55BA}"/>
            </a:ext>
          </a:extLst>
        </xdr:cNvPr>
        <xdr:cNvSpPr txBox="1"/>
      </xdr:nvSpPr>
      <xdr:spPr>
        <a:xfrm>
          <a:off x="848369"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C03DA5A9-D77F-4806-89BB-F2D79266FA1D}"/>
            </a:ext>
          </a:extLst>
        </xdr:cNvPr>
        <xdr:cNvSpPr txBox="1"/>
      </xdr:nvSpPr>
      <xdr:spPr>
        <a:xfrm>
          <a:off x="32391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143C7D06-D649-4516-8E69-6616178E43DE}"/>
            </a:ext>
          </a:extLst>
        </xdr:cNvPr>
        <xdr:cNvSpPr txBox="1"/>
      </xdr:nvSpPr>
      <xdr:spPr>
        <a:xfrm>
          <a:off x="2439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43888C88-AF87-41CB-8E78-4474AE6CF326}"/>
            </a:ext>
          </a:extLst>
        </xdr:cNvPr>
        <xdr:cNvSpPr txBox="1"/>
      </xdr:nvSpPr>
      <xdr:spPr>
        <a:xfrm>
          <a:off x="1648469"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A05CD364-8B45-4E7F-A119-BE3E0C1B4CB0}"/>
            </a:ext>
          </a:extLst>
        </xdr:cNvPr>
        <xdr:cNvSpPr txBox="1"/>
      </xdr:nvSpPr>
      <xdr:spPr>
        <a:xfrm>
          <a:off x="848369"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92A285-85AA-49FB-8398-8C6B136BFEB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8C930C7-C8E6-44C1-A32C-189CC72F47F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EA03AE3-3DA9-4B43-9132-A4045F1CC5B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C468BF-695B-4005-8E53-EBE3D38B21A0}"/>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5B76F82-4E11-409B-9FA8-1266FAB2E271}"/>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B5C6683-A4F8-4580-BFD0-AEE8AC6C8897}"/>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B3C2D8B-57E8-4888-8E78-EB437E513F5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0623748-8227-42D3-8CB7-B126BC072EA2}"/>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65800AB-885A-471B-8D31-F35964E0559B}"/>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1E180EB-6AD4-47DF-9F6F-3271AC23505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6382061-03BD-44AF-A431-E905FC4FD924}"/>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89C6353-82A7-4C65-B200-48057F41066C}"/>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3B7897D-BE6C-4BAD-BC05-FF61AC0132E8}"/>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7E1A26F-19C3-423F-8CAB-DDB8EC7C802B}"/>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789F86A-5E5C-4E88-859F-B5B3DCE875C9}"/>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713DDFD-3267-4440-944C-2C4C79DF32DE}"/>
            </a:ext>
          </a:extLst>
        </xdr:cNvPr>
        <xdr:cNvSpPr txBox="1"/>
      </xdr:nvSpPr>
      <xdr:spPr>
        <a:xfrm>
          <a:off x="54212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5B534E9-EA14-4C66-BD1A-B255C2F75650}"/>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DF9BC04F-F805-4D0C-8407-960A0A228A69}"/>
            </a:ext>
          </a:extLst>
        </xdr:cNvPr>
        <xdr:cNvSpPr txBox="1"/>
      </xdr:nvSpPr>
      <xdr:spPr>
        <a:xfrm>
          <a:off x="54212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95234F3-BD49-44EC-B620-CEA2246AD18C}"/>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2B8521A-4786-4921-B2A4-343FA5B2AF58}"/>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6D9D477-7AB9-4985-A47A-B36B736B67C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429D78CE-BCCB-4680-937A-69FF61336B95}"/>
            </a:ext>
          </a:extLst>
        </xdr:cNvPr>
        <xdr:cNvCxnSpPr/>
      </xdr:nvCxnSpPr>
      <xdr:spPr>
        <a:xfrm flipV="1">
          <a:off x="9429115" y="5408768"/>
          <a:ext cx="0" cy="136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34417D16-A9A4-422F-ADFC-B31A598BA12E}"/>
            </a:ext>
          </a:extLst>
        </xdr:cNvPr>
        <xdr:cNvSpPr txBox="1"/>
      </xdr:nvSpPr>
      <xdr:spPr>
        <a:xfrm>
          <a:off x="9467850" y="67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4D53E475-4472-417A-9310-3D7859804C99}"/>
            </a:ext>
          </a:extLst>
        </xdr:cNvPr>
        <xdr:cNvCxnSpPr/>
      </xdr:nvCxnSpPr>
      <xdr:spPr>
        <a:xfrm>
          <a:off x="9363075" y="6774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B1B46D0F-3812-4EFB-A283-FE905B684A5F}"/>
            </a:ext>
          </a:extLst>
        </xdr:cNvPr>
        <xdr:cNvSpPr txBox="1"/>
      </xdr:nvSpPr>
      <xdr:spPr>
        <a:xfrm>
          <a:off x="9467850" y="519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CDB95E9-3B54-427F-BCE8-84331AFC9416}"/>
            </a:ext>
          </a:extLst>
        </xdr:cNvPr>
        <xdr:cNvCxnSpPr/>
      </xdr:nvCxnSpPr>
      <xdr:spPr>
        <a:xfrm>
          <a:off x="9363075" y="54087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A438481D-8366-405E-96D3-A48372B385F8}"/>
            </a:ext>
          </a:extLst>
        </xdr:cNvPr>
        <xdr:cNvSpPr txBox="1"/>
      </xdr:nvSpPr>
      <xdr:spPr>
        <a:xfrm>
          <a:off x="9467850" y="6470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C0113A73-83EE-4C09-A385-664DD4EAC0DA}"/>
            </a:ext>
          </a:extLst>
        </xdr:cNvPr>
        <xdr:cNvSpPr/>
      </xdr:nvSpPr>
      <xdr:spPr>
        <a:xfrm>
          <a:off x="9401175" y="64852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D49D5F3E-D819-4FA2-A9B8-7DBE378BF0F3}"/>
            </a:ext>
          </a:extLst>
        </xdr:cNvPr>
        <xdr:cNvSpPr/>
      </xdr:nvSpPr>
      <xdr:spPr>
        <a:xfrm>
          <a:off x="8639175" y="64984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4773D1BA-69B3-4E3F-9B8A-902942D8ABB4}"/>
            </a:ext>
          </a:extLst>
        </xdr:cNvPr>
        <xdr:cNvSpPr/>
      </xdr:nvSpPr>
      <xdr:spPr>
        <a:xfrm>
          <a:off x="7839075" y="65058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483BA737-CCA1-4325-ABCA-15B1A8C8FC7F}"/>
            </a:ext>
          </a:extLst>
        </xdr:cNvPr>
        <xdr:cNvSpPr/>
      </xdr:nvSpPr>
      <xdr:spPr>
        <a:xfrm>
          <a:off x="7029450" y="65177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87486022-69AD-481A-901E-85D930A4D1DC}"/>
            </a:ext>
          </a:extLst>
        </xdr:cNvPr>
        <xdr:cNvSpPr/>
      </xdr:nvSpPr>
      <xdr:spPr>
        <a:xfrm>
          <a:off x="6238875" y="65275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63D329-DEDB-43A8-85A9-DC3853C96BA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9F88AA-3563-40D7-97A4-B5E6445F088F}"/>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F8BAA5-A8E7-4FD5-A023-032807823C79}"/>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4958C6-47A6-45AC-8B74-2625E302DCE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40AD00-CEA3-4F1E-82FA-7C430C2CF5C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33693</xdr:rowOff>
    </xdr:from>
    <xdr:to>
      <xdr:col>55</xdr:col>
      <xdr:colOff>50800</xdr:colOff>
      <xdr:row>38</xdr:row>
      <xdr:rowOff>135293</xdr:rowOff>
    </xdr:to>
    <xdr:sp macro="" textlink="">
      <xdr:nvSpPr>
        <xdr:cNvPr id="128" name="楕円 127">
          <a:extLst>
            <a:ext uri="{FF2B5EF4-FFF2-40B4-BE49-F238E27FC236}">
              <a16:creationId xmlns:a16="http://schemas.microsoft.com/office/drawing/2014/main" id="{DE26E2D3-5CD3-4C4C-8F32-A3E934E5CDB3}"/>
            </a:ext>
          </a:extLst>
        </xdr:cNvPr>
        <xdr:cNvSpPr/>
      </xdr:nvSpPr>
      <xdr:spPr>
        <a:xfrm>
          <a:off x="9401175" y="619319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56571</xdr:rowOff>
    </xdr:from>
    <xdr:ext cx="534377" cy="259045"/>
    <xdr:sp macro="" textlink="">
      <xdr:nvSpPr>
        <xdr:cNvPr id="129" name="【道路】&#10;一人当たり延長該当値テキスト">
          <a:extLst>
            <a:ext uri="{FF2B5EF4-FFF2-40B4-BE49-F238E27FC236}">
              <a16:creationId xmlns:a16="http://schemas.microsoft.com/office/drawing/2014/main" id="{A3340386-17D5-49C0-8FFA-4AE0532EC8BE}"/>
            </a:ext>
          </a:extLst>
        </xdr:cNvPr>
        <xdr:cNvSpPr txBox="1"/>
      </xdr:nvSpPr>
      <xdr:spPr>
        <a:xfrm>
          <a:off x="9467850" y="60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46952</xdr:rowOff>
    </xdr:from>
    <xdr:to>
      <xdr:col>50</xdr:col>
      <xdr:colOff>165100</xdr:colOff>
      <xdr:row>38</xdr:row>
      <xdr:rowOff>148552</xdr:rowOff>
    </xdr:to>
    <xdr:sp macro="" textlink="">
      <xdr:nvSpPr>
        <xdr:cNvPr id="130" name="楕円 129">
          <a:extLst>
            <a:ext uri="{FF2B5EF4-FFF2-40B4-BE49-F238E27FC236}">
              <a16:creationId xmlns:a16="http://schemas.microsoft.com/office/drawing/2014/main" id="{CEFFC01A-AE96-444B-A625-DA8D8439D8F1}"/>
            </a:ext>
          </a:extLst>
        </xdr:cNvPr>
        <xdr:cNvSpPr/>
      </xdr:nvSpPr>
      <xdr:spPr>
        <a:xfrm>
          <a:off x="8639175" y="62128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84493</xdr:rowOff>
    </xdr:from>
    <xdr:to>
      <xdr:col>55</xdr:col>
      <xdr:colOff>0</xdr:colOff>
      <xdr:row>38</xdr:row>
      <xdr:rowOff>97752</xdr:rowOff>
    </xdr:to>
    <xdr:cxnSp macro="">
      <xdr:nvCxnSpPr>
        <xdr:cNvPr id="131" name="直線コネクタ 130">
          <a:extLst>
            <a:ext uri="{FF2B5EF4-FFF2-40B4-BE49-F238E27FC236}">
              <a16:creationId xmlns:a16="http://schemas.microsoft.com/office/drawing/2014/main" id="{2462EB16-8647-43FA-A789-CABFB12C3452}"/>
            </a:ext>
          </a:extLst>
        </xdr:cNvPr>
        <xdr:cNvCxnSpPr/>
      </xdr:nvCxnSpPr>
      <xdr:spPr>
        <a:xfrm flipV="1">
          <a:off x="8686800" y="6250343"/>
          <a:ext cx="74295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64591</xdr:rowOff>
    </xdr:from>
    <xdr:to>
      <xdr:col>46</xdr:col>
      <xdr:colOff>38100</xdr:colOff>
      <xdr:row>38</xdr:row>
      <xdr:rowOff>166191</xdr:rowOff>
    </xdr:to>
    <xdr:sp macro="" textlink="">
      <xdr:nvSpPr>
        <xdr:cNvPr id="132" name="楕円 131">
          <a:extLst>
            <a:ext uri="{FF2B5EF4-FFF2-40B4-BE49-F238E27FC236}">
              <a16:creationId xmlns:a16="http://schemas.microsoft.com/office/drawing/2014/main" id="{0277A41F-E204-4C81-89ED-41858A635FCC}"/>
            </a:ext>
          </a:extLst>
        </xdr:cNvPr>
        <xdr:cNvSpPr/>
      </xdr:nvSpPr>
      <xdr:spPr>
        <a:xfrm>
          <a:off x="7839075" y="6230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97752</xdr:rowOff>
    </xdr:from>
    <xdr:to>
      <xdr:col>50</xdr:col>
      <xdr:colOff>114300</xdr:colOff>
      <xdr:row>38</xdr:row>
      <xdr:rowOff>115391</xdr:rowOff>
    </xdr:to>
    <xdr:cxnSp macro="">
      <xdr:nvCxnSpPr>
        <xdr:cNvPr id="133" name="直線コネクタ 132">
          <a:extLst>
            <a:ext uri="{FF2B5EF4-FFF2-40B4-BE49-F238E27FC236}">
              <a16:creationId xmlns:a16="http://schemas.microsoft.com/office/drawing/2014/main" id="{A66E14CB-0152-4E38-84BF-40624D1BB81B}"/>
            </a:ext>
          </a:extLst>
        </xdr:cNvPr>
        <xdr:cNvCxnSpPr/>
      </xdr:nvCxnSpPr>
      <xdr:spPr>
        <a:xfrm flipV="1">
          <a:off x="7886700" y="6260427"/>
          <a:ext cx="8001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78115</xdr:rowOff>
    </xdr:from>
    <xdr:to>
      <xdr:col>41</xdr:col>
      <xdr:colOff>101600</xdr:colOff>
      <xdr:row>39</xdr:row>
      <xdr:rowOff>8265</xdr:rowOff>
    </xdr:to>
    <xdr:sp macro="" textlink="">
      <xdr:nvSpPr>
        <xdr:cNvPr id="134" name="楕円 133">
          <a:extLst>
            <a:ext uri="{FF2B5EF4-FFF2-40B4-BE49-F238E27FC236}">
              <a16:creationId xmlns:a16="http://schemas.microsoft.com/office/drawing/2014/main" id="{3B1A864E-1377-406F-B92D-346D9472C470}"/>
            </a:ext>
          </a:extLst>
        </xdr:cNvPr>
        <xdr:cNvSpPr/>
      </xdr:nvSpPr>
      <xdr:spPr>
        <a:xfrm>
          <a:off x="7029450" y="62407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115391</xdr:rowOff>
    </xdr:from>
    <xdr:to>
      <xdr:col>45</xdr:col>
      <xdr:colOff>177800</xdr:colOff>
      <xdr:row>38</xdr:row>
      <xdr:rowOff>128915</xdr:rowOff>
    </xdr:to>
    <xdr:cxnSp macro="">
      <xdr:nvCxnSpPr>
        <xdr:cNvPr id="135" name="直線コネクタ 134">
          <a:extLst>
            <a:ext uri="{FF2B5EF4-FFF2-40B4-BE49-F238E27FC236}">
              <a16:creationId xmlns:a16="http://schemas.microsoft.com/office/drawing/2014/main" id="{49C8CC17-9CDE-49AA-86F2-902F449AA2E9}"/>
            </a:ext>
          </a:extLst>
        </xdr:cNvPr>
        <xdr:cNvCxnSpPr/>
      </xdr:nvCxnSpPr>
      <xdr:spPr>
        <a:xfrm flipV="1">
          <a:off x="7077075" y="6278066"/>
          <a:ext cx="809625"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89801</xdr:rowOff>
    </xdr:from>
    <xdr:to>
      <xdr:col>36</xdr:col>
      <xdr:colOff>165100</xdr:colOff>
      <xdr:row>39</xdr:row>
      <xdr:rowOff>19951</xdr:rowOff>
    </xdr:to>
    <xdr:sp macro="" textlink="">
      <xdr:nvSpPr>
        <xdr:cNvPr id="136" name="楕円 135">
          <a:extLst>
            <a:ext uri="{FF2B5EF4-FFF2-40B4-BE49-F238E27FC236}">
              <a16:creationId xmlns:a16="http://schemas.microsoft.com/office/drawing/2014/main" id="{9538C50B-3D94-4CD0-BC85-0E4B119AF1BD}"/>
            </a:ext>
          </a:extLst>
        </xdr:cNvPr>
        <xdr:cNvSpPr/>
      </xdr:nvSpPr>
      <xdr:spPr>
        <a:xfrm>
          <a:off x="6238875" y="6249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128915</xdr:rowOff>
    </xdr:from>
    <xdr:to>
      <xdr:col>41</xdr:col>
      <xdr:colOff>50800</xdr:colOff>
      <xdr:row>38</xdr:row>
      <xdr:rowOff>140601</xdr:rowOff>
    </xdr:to>
    <xdr:cxnSp macro="">
      <xdr:nvCxnSpPr>
        <xdr:cNvPr id="137" name="直線コネクタ 136">
          <a:extLst>
            <a:ext uri="{FF2B5EF4-FFF2-40B4-BE49-F238E27FC236}">
              <a16:creationId xmlns:a16="http://schemas.microsoft.com/office/drawing/2014/main" id="{DC20BA27-2C23-45A6-B481-F2D6B86AA082}"/>
            </a:ext>
          </a:extLst>
        </xdr:cNvPr>
        <xdr:cNvCxnSpPr/>
      </xdr:nvCxnSpPr>
      <xdr:spPr>
        <a:xfrm flipV="1">
          <a:off x="6286500" y="6288415"/>
          <a:ext cx="790575"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EBD9B010-1BFC-43C4-B480-FB433A29CE2D}"/>
            </a:ext>
          </a:extLst>
        </xdr:cNvPr>
        <xdr:cNvSpPr txBox="1"/>
      </xdr:nvSpPr>
      <xdr:spPr>
        <a:xfrm>
          <a:off x="8429136" y="65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CC16DCB-9B41-47C7-A661-1090DC20AED3}"/>
            </a:ext>
          </a:extLst>
        </xdr:cNvPr>
        <xdr:cNvSpPr txBox="1"/>
      </xdr:nvSpPr>
      <xdr:spPr>
        <a:xfrm>
          <a:off x="7648086" y="65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7DA895D1-9C5F-4BE5-BFB9-15CF35E7D58D}"/>
            </a:ext>
          </a:extLst>
        </xdr:cNvPr>
        <xdr:cNvSpPr txBox="1"/>
      </xdr:nvSpPr>
      <xdr:spPr>
        <a:xfrm>
          <a:off x="6847986" y="661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B7F72ADA-3D38-4055-A35F-F85E125097A0}"/>
            </a:ext>
          </a:extLst>
        </xdr:cNvPr>
        <xdr:cNvSpPr txBox="1"/>
      </xdr:nvSpPr>
      <xdr:spPr>
        <a:xfrm>
          <a:off x="6038361" y="66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165080</xdr:rowOff>
    </xdr:from>
    <xdr:ext cx="534377" cy="259045"/>
    <xdr:sp macro="" textlink="">
      <xdr:nvSpPr>
        <xdr:cNvPr id="142" name="n_1mainValue【道路】&#10;一人当たり延長">
          <a:extLst>
            <a:ext uri="{FF2B5EF4-FFF2-40B4-BE49-F238E27FC236}">
              <a16:creationId xmlns:a16="http://schemas.microsoft.com/office/drawing/2014/main" id="{1E2AAEE5-C6A5-4430-AA1A-53AC2A4AF09B}"/>
            </a:ext>
          </a:extLst>
        </xdr:cNvPr>
        <xdr:cNvSpPr txBox="1"/>
      </xdr:nvSpPr>
      <xdr:spPr>
        <a:xfrm>
          <a:off x="8429136" y="60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11268</xdr:rowOff>
    </xdr:from>
    <xdr:ext cx="534377" cy="259045"/>
    <xdr:sp macro="" textlink="">
      <xdr:nvSpPr>
        <xdr:cNvPr id="143" name="n_2mainValue【道路】&#10;一人当たり延長">
          <a:extLst>
            <a:ext uri="{FF2B5EF4-FFF2-40B4-BE49-F238E27FC236}">
              <a16:creationId xmlns:a16="http://schemas.microsoft.com/office/drawing/2014/main" id="{8C4E6C73-10DF-47A5-BCB2-741AA75C723B}"/>
            </a:ext>
          </a:extLst>
        </xdr:cNvPr>
        <xdr:cNvSpPr txBox="1"/>
      </xdr:nvSpPr>
      <xdr:spPr>
        <a:xfrm>
          <a:off x="7648086" y="60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24792</xdr:rowOff>
    </xdr:from>
    <xdr:ext cx="534377" cy="259045"/>
    <xdr:sp macro="" textlink="">
      <xdr:nvSpPr>
        <xdr:cNvPr id="144" name="n_3mainValue【道路】&#10;一人当たり延長">
          <a:extLst>
            <a:ext uri="{FF2B5EF4-FFF2-40B4-BE49-F238E27FC236}">
              <a16:creationId xmlns:a16="http://schemas.microsoft.com/office/drawing/2014/main" id="{F88C7A41-C250-4BE3-95AD-85C86D87136F}"/>
            </a:ext>
          </a:extLst>
        </xdr:cNvPr>
        <xdr:cNvSpPr txBox="1"/>
      </xdr:nvSpPr>
      <xdr:spPr>
        <a:xfrm>
          <a:off x="6847986" y="60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36478</xdr:rowOff>
    </xdr:from>
    <xdr:ext cx="534377" cy="259045"/>
    <xdr:sp macro="" textlink="">
      <xdr:nvSpPr>
        <xdr:cNvPr id="145" name="n_4mainValue【道路】&#10;一人当たり延長">
          <a:extLst>
            <a:ext uri="{FF2B5EF4-FFF2-40B4-BE49-F238E27FC236}">
              <a16:creationId xmlns:a16="http://schemas.microsoft.com/office/drawing/2014/main" id="{CDC7A3AD-FCBC-40C8-BBB2-FCC853A94FD8}"/>
            </a:ext>
          </a:extLst>
        </xdr:cNvPr>
        <xdr:cNvSpPr txBox="1"/>
      </xdr:nvSpPr>
      <xdr:spPr>
        <a:xfrm>
          <a:off x="6038361" y="60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9520223-7C31-4E0C-B525-DC2960877DD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3ABBFEC-F598-402C-906D-978330021DCC}"/>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8B28202-826B-4B03-A6E8-B456F1106C6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FF97570-C0A1-4DF2-ABC3-4012B690230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9F62D10-85BC-41E7-A242-D9C4F82456F1}"/>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E2FF747-7F9A-4E62-8180-99612034600F}"/>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D55EC53-21FC-4B2E-9056-D8600CF80137}"/>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2E63DED-1A49-43AF-A4B4-531D848EF5A7}"/>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490ACD6-316D-4F1D-BEE1-0BB67214C726}"/>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9E63D15-C3D3-41FD-89DC-DAC27ED92AFD}"/>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ECFD42B-FE23-4B43-9C88-8E83F7147EA0}"/>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DA35BEB-3C80-428F-BBC9-4C1CDBB37388}"/>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2430198-D941-41A9-9DB9-A4E647AA160C}"/>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2EBC526-5EA4-47EA-B01A-3E301B20041D}"/>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2237788-6C8A-4FA7-B834-6F8F12FC0C70}"/>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57EE46B-998F-4B23-B7FC-4EF12526DC4B}"/>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41AED08-1CF9-4066-AA77-22D819B9523D}"/>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F26A702-D67E-4446-A3C2-D4D1D5DDF76B}"/>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3812C88-B2F0-45B4-A927-1AC4C985BE3D}"/>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3EEA31C-1298-413E-940A-756D375583EE}"/>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F869307-D57E-4618-AEC9-E1E19ECC86AA}"/>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4EE2ACC-181E-43E6-9A99-ECF8498ACFDF}"/>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5CD3703-7FCE-4EE5-97B7-0781BF113412}"/>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E45CD9C-A016-43D2-B5B4-057A5E97DD0F}"/>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FD588F1-CC41-4656-9F96-5D2ADBADCE8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F61C523B-921A-4AE5-8A66-0913E384870C}"/>
            </a:ext>
          </a:extLst>
        </xdr:cNvPr>
        <xdr:cNvCxnSpPr/>
      </xdr:nvCxnSpPr>
      <xdr:spPr>
        <a:xfrm flipV="1">
          <a:off x="4180840" y="9010106"/>
          <a:ext cx="0" cy="1372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B94851A-1A9C-43F6-B769-35BEB78DE8E5}"/>
            </a:ext>
          </a:extLst>
        </xdr:cNvPr>
        <xdr:cNvSpPr txBox="1"/>
      </xdr:nvSpPr>
      <xdr:spPr>
        <a:xfrm>
          <a:off x="4219575" y="1037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E826DFD6-3812-4FBE-9E61-BCBDC30ADC3C}"/>
            </a:ext>
          </a:extLst>
        </xdr:cNvPr>
        <xdr:cNvCxnSpPr/>
      </xdr:nvCxnSpPr>
      <xdr:spPr>
        <a:xfrm>
          <a:off x="4105275" y="103824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A05FFBA-9C5E-40A6-A089-5FCB52745759}"/>
            </a:ext>
          </a:extLst>
        </xdr:cNvPr>
        <xdr:cNvSpPr txBox="1"/>
      </xdr:nvSpPr>
      <xdr:spPr>
        <a:xfrm>
          <a:off x="4219575" y="8798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F9290BB6-3FE3-444E-907A-2D028C4E8EF1}"/>
            </a:ext>
          </a:extLst>
        </xdr:cNvPr>
        <xdr:cNvCxnSpPr/>
      </xdr:nvCxnSpPr>
      <xdr:spPr>
        <a:xfrm>
          <a:off x="4105275" y="9010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BDBC2F2-FA11-4936-96F8-E38BF7859435}"/>
            </a:ext>
          </a:extLst>
        </xdr:cNvPr>
        <xdr:cNvSpPr txBox="1"/>
      </xdr:nvSpPr>
      <xdr:spPr>
        <a:xfrm>
          <a:off x="4219575" y="9848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B66BBF0A-5F05-426B-AAA1-F20DC053D9BB}"/>
            </a:ext>
          </a:extLst>
        </xdr:cNvPr>
        <xdr:cNvSpPr/>
      </xdr:nvSpPr>
      <xdr:spPr>
        <a:xfrm>
          <a:off x="4124325" y="98702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AFCDEE10-F074-4B9A-8D4C-50F5392C74EF}"/>
            </a:ext>
          </a:extLst>
        </xdr:cNvPr>
        <xdr:cNvSpPr/>
      </xdr:nvSpPr>
      <xdr:spPr>
        <a:xfrm>
          <a:off x="3381375" y="984721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311C6749-11F9-4EFB-8524-7EB0D4D6F8B3}"/>
            </a:ext>
          </a:extLst>
        </xdr:cNvPr>
        <xdr:cNvSpPr/>
      </xdr:nvSpPr>
      <xdr:spPr>
        <a:xfrm>
          <a:off x="2571750" y="98327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CAD49423-C2B5-476F-A888-35E4CA3035E3}"/>
            </a:ext>
          </a:extLst>
        </xdr:cNvPr>
        <xdr:cNvSpPr/>
      </xdr:nvSpPr>
      <xdr:spPr>
        <a:xfrm>
          <a:off x="1781175" y="982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1D15DDF5-D5C7-4C74-9ED5-E56ACE7535D4}"/>
            </a:ext>
          </a:extLst>
        </xdr:cNvPr>
        <xdr:cNvSpPr/>
      </xdr:nvSpPr>
      <xdr:spPr>
        <a:xfrm>
          <a:off x="981075" y="97983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CEC73E-6284-4159-98C3-07B797FF513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385FA09-269C-4635-B4B5-903BF726581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0EFCAE-002A-4DD9-8275-A6F849FD6DA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E68661-D8FF-4B2E-969A-C230EFE068E6}"/>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4EFE69-94EF-4908-9DF2-AC58E987902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7" name="楕円 186">
          <a:extLst>
            <a:ext uri="{FF2B5EF4-FFF2-40B4-BE49-F238E27FC236}">
              <a16:creationId xmlns:a16="http://schemas.microsoft.com/office/drawing/2014/main" id="{8F89FB6D-7B6F-4A0B-B988-1E2AC2ECFDF3}"/>
            </a:ext>
          </a:extLst>
        </xdr:cNvPr>
        <xdr:cNvSpPr/>
      </xdr:nvSpPr>
      <xdr:spPr>
        <a:xfrm>
          <a:off x="4124325" y="9772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25C4916-223F-4BA9-84C3-181408A5AE2B}"/>
            </a:ext>
          </a:extLst>
        </xdr:cNvPr>
        <xdr:cNvSpPr txBox="1"/>
      </xdr:nvSpPr>
      <xdr:spPr>
        <a:xfrm>
          <a:off x="4219575" y="962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89" name="楕円 188">
          <a:extLst>
            <a:ext uri="{FF2B5EF4-FFF2-40B4-BE49-F238E27FC236}">
              <a16:creationId xmlns:a16="http://schemas.microsoft.com/office/drawing/2014/main" id="{D26EFA2B-FC91-4054-91FA-431592A6DD2E}"/>
            </a:ext>
          </a:extLst>
        </xdr:cNvPr>
        <xdr:cNvSpPr/>
      </xdr:nvSpPr>
      <xdr:spPr>
        <a:xfrm>
          <a:off x="3381375" y="97460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94706</xdr:rowOff>
    </xdr:to>
    <xdr:cxnSp macro="">
      <xdr:nvCxnSpPr>
        <xdr:cNvPr id="190" name="直線コネクタ 189">
          <a:extLst>
            <a:ext uri="{FF2B5EF4-FFF2-40B4-BE49-F238E27FC236}">
              <a16:creationId xmlns:a16="http://schemas.microsoft.com/office/drawing/2014/main" id="{156B62E9-88C2-41E0-B766-2B3FF707C036}"/>
            </a:ext>
          </a:extLst>
        </xdr:cNvPr>
        <xdr:cNvCxnSpPr/>
      </xdr:nvCxnSpPr>
      <xdr:spPr>
        <a:xfrm>
          <a:off x="3429000" y="9793696"/>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1" name="楕円 190">
          <a:extLst>
            <a:ext uri="{FF2B5EF4-FFF2-40B4-BE49-F238E27FC236}">
              <a16:creationId xmlns:a16="http://schemas.microsoft.com/office/drawing/2014/main" id="{A8E6CF77-4053-4DEA-B47B-15C86CA3197E}"/>
            </a:ext>
          </a:extLst>
        </xdr:cNvPr>
        <xdr:cNvSpPr/>
      </xdr:nvSpPr>
      <xdr:spPr>
        <a:xfrm>
          <a:off x="2571750" y="97279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71846</xdr:rowOff>
    </xdr:to>
    <xdr:cxnSp macro="">
      <xdr:nvCxnSpPr>
        <xdr:cNvPr id="192" name="直線コネクタ 191">
          <a:extLst>
            <a:ext uri="{FF2B5EF4-FFF2-40B4-BE49-F238E27FC236}">
              <a16:creationId xmlns:a16="http://schemas.microsoft.com/office/drawing/2014/main" id="{5823A970-029F-460F-8DAA-F1F2E7E93285}"/>
            </a:ext>
          </a:extLst>
        </xdr:cNvPr>
        <xdr:cNvCxnSpPr/>
      </xdr:nvCxnSpPr>
      <xdr:spPr>
        <a:xfrm>
          <a:off x="2619375" y="9775553"/>
          <a:ext cx="80962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3" name="楕円 192">
          <a:extLst>
            <a:ext uri="{FF2B5EF4-FFF2-40B4-BE49-F238E27FC236}">
              <a16:creationId xmlns:a16="http://schemas.microsoft.com/office/drawing/2014/main" id="{CDA3EEDC-8EE6-4781-9C42-649B4A5B408C}"/>
            </a:ext>
          </a:extLst>
        </xdr:cNvPr>
        <xdr:cNvSpPr/>
      </xdr:nvSpPr>
      <xdr:spPr>
        <a:xfrm>
          <a:off x="1781175" y="97081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47353</xdr:rowOff>
    </xdr:to>
    <xdr:cxnSp macro="">
      <xdr:nvCxnSpPr>
        <xdr:cNvPr id="194" name="直線コネクタ 193">
          <a:extLst>
            <a:ext uri="{FF2B5EF4-FFF2-40B4-BE49-F238E27FC236}">
              <a16:creationId xmlns:a16="http://schemas.microsoft.com/office/drawing/2014/main" id="{FEABB67B-CD51-4B57-A535-5771149B930C}"/>
            </a:ext>
          </a:extLst>
        </xdr:cNvPr>
        <xdr:cNvCxnSpPr/>
      </xdr:nvCxnSpPr>
      <xdr:spPr>
        <a:xfrm>
          <a:off x="1828800" y="9746252"/>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5" name="楕円 194">
          <a:extLst>
            <a:ext uri="{FF2B5EF4-FFF2-40B4-BE49-F238E27FC236}">
              <a16:creationId xmlns:a16="http://schemas.microsoft.com/office/drawing/2014/main" id="{B3681C91-D698-4FB5-ADFC-0EDB3122CC10}"/>
            </a:ext>
          </a:extLst>
        </xdr:cNvPr>
        <xdr:cNvSpPr/>
      </xdr:nvSpPr>
      <xdr:spPr>
        <a:xfrm>
          <a:off x="981075" y="9678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21227</xdr:rowOff>
    </xdr:to>
    <xdr:cxnSp macro="">
      <xdr:nvCxnSpPr>
        <xdr:cNvPr id="196" name="直線コネクタ 195">
          <a:extLst>
            <a:ext uri="{FF2B5EF4-FFF2-40B4-BE49-F238E27FC236}">
              <a16:creationId xmlns:a16="http://schemas.microsoft.com/office/drawing/2014/main" id="{736E4697-20D5-40F3-9BB4-2D4170D5B048}"/>
            </a:ext>
          </a:extLst>
        </xdr:cNvPr>
        <xdr:cNvCxnSpPr/>
      </xdr:nvCxnSpPr>
      <xdr:spPr>
        <a:xfrm>
          <a:off x="1028700" y="9726476"/>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6AAFFC9-2BEC-4E2D-89F4-4853BE4A8CDD}"/>
            </a:ext>
          </a:extLst>
        </xdr:cNvPr>
        <xdr:cNvSpPr txBox="1"/>
      </xdr:nvSpPr>
      <xdr:spPr>
        <a:xfrm>
          <a:off x="3239144" y="992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629BE42-657E-4C9D-9F3B-C2878B9E9B6B}"/>
            </a:ext>
          </a:extLst>
        </xdr:cNvPr>
        <xdr:cNvSpPr txBox="1"/>
      </xdr:nvSpPr>
      <xdr:spPr>
        <a:xfrm>
          <a:off x="2439044" y="99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8673F46-7408-4908-AF61-A0928BA487B8}"/>
            </a:ext>
          </a:extLst>
        </xdr:cNvPr>
        <xdr:cNvSpPr txBox="1"/>
      </xdr:nvSpPr>
      <xdr:spPr>
        <a:xfrm>
          <a:off x="1648469"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1352CEE-33BB-4001-BBC0-AD18D1A3AC37}"/>
            </a:ext>
          </a:extLst>
        </xdr:cNvPr>
        <xdr:cNvSpPr txBox="1"/>
      </xdr:nvSpPr>
      <xdr:spPr>
        <a:xfrm>
          <a:off x="848369" y="988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E19392D-2237-49FB-AC05-721014B1CD4C}"/>
            </a:ext>
          </a:extLst>
        </xdr:cNvPr>
        <xdr:cNvSpPr txBox="1"/>
      </xdr:nvSpPr>
      <xdr:spPr>
        <a:xfrm>
          <a:off x="3239144" y="954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5065492-6311-4E72-A196-3EF341C6C66B}"/>
            </a:ext>
          </a:extLst>
        </xdr:cNvPr>
        <xdr:cNvSpPr txBox="1"/>
      </xdr:nvSpPr>
      <xdr:spPr>
        <a:xfrm>
          <a:off x="2439044" y="9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CBEE4AF-64F6-474B-B6E1-3024F63CCBC0}"/>
            </a:ext>
          </a:extLst>
        </xdr:cNvPr>
        <xdr:cNvSpPr txBox="1"/>
      </xdr:nvSpPr>
      <xdr:spPr>
        <a:xfrm>
          <a:off x="1648469" y="948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23DD492-5ACD-408C-BECF-25D034CD082D}"/>
            </a:ext>
          </a:extLst>
        </xdr:cNvPr>
        <xdr:cNvSpPr txBox="1"/>
      </xdr:nvSpPr>
      <xdr:spPr>
        <a:xfrm>
          <a:off x="848369" y="9466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62071AF-DF0F-4083-B07A-115DDE90205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276BC0F-BCD8-454D-8B48-CC0FD731BF24}"/>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29E012E-224E-4648-8288-FCA0EB8FA27E}"/>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F401CFE-F91E-477F-B6FA-4E5B0A91C66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43E8F0C-F9EB-42CF-A3BF-E61272A5681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3D67F88-EC8F-4036-91CB-55C695A809B7}"/>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3FACE48-16FF-49F7-A178-2C6CDC8E52AB}"/>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D68B836-3224-4E8B-B3F5-0AA626508E6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572FB7-3B23-4776-B849-6E5B9668FE29}"/>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3D87C98-D181-411D-85E2-0AED99220E6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7465021-CF53-4DB1-95B6-5D6825530C9F}"/>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15A2454-5B9E-4881-84DA-51A96744661B}"/>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D85F567-1CDF-46DF-BE9F-2809B25D27F5}"/>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5AC27FF-0426-46D3-BD42-41DCB94F91C8}"/>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F65C9FA-5974-4DB8-A709-52EFD03C4C58}"/>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5565AF4F-4935-4813-BD14-9410B26E70CE}"/>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D0328F1-BF40-4718-A229-94E0DDC1CB3A}"/>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F4F05B45-A1C2-475E-BF4D-964DA9F59AE1}"/>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CDB5D0C-7CEE-4379-9376-763409E46C10}"/>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BF0ADF5-CD87-4660-8399-9FCD0DEE5CFD}"/>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636F6DC-864E-4339-913D-A4E2E118D8C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EE1F1D4-0355-4EC5-A53C-BDDDBCDED444}"/>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4EECE98-6C43-4646-8887-E2AA90F8C1E5}"/>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8A9DBF98-0B51-4E9B-8BCD-0B8F8097A813}"/>
            </a:ext>
          </a:extLst>
        </xdr:cNvPr>
        <xdr:cNvCxnSpPr/>
      </xdr:nvCxnSpPr>
      <xdr:spPr>
        <a:xfrm flipV="1">
          <a:off x="9429115" y="9240352"/>
          <a:ext cx="0" cy="119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B692E60-1A88-45B5-B045-98B0CEB31FD1}"/>
            </a:ext>
          </a:extLst>
        </xdr:cNvPr>
        <xdr:cNvSpPr txBox="1"/>
      </xdr:nvSpPr>
      <xdr:spPr>
        <a:xfrm>
          <a:off x="9467850" y="104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562E3E98-83B2-4BDB-8316-91A08633553F}"/>
            </a:ext>
          </a:extLst>
        </xdr:cNvPr>
        <xdr:cNvCxnSpPr/>
      </xdr:nvCxnSpPr>
      <xdr:spPr>
        <a:xfrm>
          <a:off x="9363075" y="104377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7C6AF07-BFEE-468F-ADFC-62F867B9966F}"/>
            </a:ext>
          </a:extLst>
        </xdr:cNvPr>
        <xdr:cNvSpPr txBox="1"/>
      </xdr:nvSpPr>
      <xdr:spPr>
        <a:xfrm>
          <a:off x="9467850" y="9018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C3E12210-86FC-4FA0-86E0-4D440647F049}"/>
            </a:ext>
          </a:extLst>
        </xdr:cNvPr>
        <xdr:cNvCxnSpPr/>
      </xdr:nvCxnSpPr>
      <xdr:spPr>
        <a:xfrm>
          <a:off x="9363075" y="92403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1929D8A-D815-473D-BFA4-187A70793AAC}"/>
            </a:ext>
          </a:extLst>
        </xdr:cNvPr>
        <xdr:cNvSpPr txBox="1"/>
      </xdr:nvSpPr>
      <xdr:spPr>
        <a:xfrm>
          <a:off x="9467850" y="1010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3A9D7D5D-F9B5-4575-AAEF-13C58772F46A}"/>
            </a:ext>
          </a:extLst>
        </xdr:cNvPr>
        <xdr:cNvSpPr/>
      </xdr:nvSpPr>
      <xdr:spPr>
        <a:xfrm>
          <a:off x="9401175" y="101274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5C7D7357-D612-48C7-BA60-C8EE3EACE14D}"/>
            </a:ext>
          </a:extLst>
        </xdr:cNvPr>
        <xdr:cNvSpPr/>
      </xdr:nvSpPr>
      <xdr:spPr>
        <a:xfrm>
          <a:off x="8639175" y="10136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27D7064A-06BD-471E-A86F-4C34AF698AC5}"/>
            </a:ext>
          </a:extLst>
        </xdr:cNvPr>
        <xdr:cNvSpPr/>
      </xdr:nvSpPr>
      <xdr:spPr>
        <a:xfrm>
          <a:off x="7839075" y="101366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18DB7E84-0CA8-46F6-86F7-3C29DD8F1E73}"/>
            </a:ext>
          </a:extLst>
        </xdr:cNvPr>
        <xdr:cNvSpPr/>
      </xdr:nvSpPr>
      <xdr:spPr>
        <a:xfrm>
          <a:off x="7029450" y="101427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7E32597F-1219-49DD-8C03-FC7ABF39BD81}"/>
            </a:ext>
          </a:extLst>
        </xdr:cNvPr>
        <xdr:cNvSpPr/>
      </xdr:nvSpPr>
      <xdr:spPr>
        <a:xfrm>
          <a:off x="6238875" y="101471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24C0405-DBE1-4BCD-AF71-765DCCFBB2F5}"/>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46213D7-2E9B-4870-B867-DBB368218B35}"/>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4F0463C-DE44-43BF-85D0-A0866AB550E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811913-BFCD-44CE-A084-D0719104E0C4}"/>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604051-E5AC-427B-A5C4-A71CDCE9F1B6}"/>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124918</xdr:rowOff>
    </xdr:from>
    <xdr:to>
      <xdr:col>55</xdr:col>
      <xdr:colOff>50800</xdr:colOff>
      <xdr:row>59</xdr:row>
      <xdr:rowOff>55068</xdr:rowOff>
    </xdr:to>
    <xdr:sp macro="" textlink="">
      <xdr:nvSpPr>
        <xdr:cNvPr id="244" name="楕円 243">
          <a:extLst>
            <a:ext uri="{FF2B5EF4-FFF2-40B4-BE49-F238E27FC236}">
              <a16:creationId xmlns:a16="http://schemas.microsoft.com/office/drawing/2014/main" id="{6E0E181A-16AE-481C-BEEF-1A3B669DAF83}"/>
            </a:ext>
          </a:extLst>
        </xdr:cNvPr>
        <xdr:cNvSpPr/>
      </xdr:nvSpPr>
      <xdr:spPr>
        <a:xfrm>
          <a:off x="9401175" y="95229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147795</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7C8A2F14-BC48-44E4-BCD3-859559321536}"/>
            </a:ext>
          </a:extLst>
        </xdr:cNvPr>
        <xdr:cNvSpPr txBox="1"/>
      </xdr:nvSpPr>
      <xdr:spPr>
        <a:xfrm>
          <a:off x="9467850" y="93838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146665</xdr:rowOff>
    </xdr:from>
    <xdr:to>
      <xdr:col>50</xdr:col>
      <xdr:colOff>165100</xdr:colOff>
      <xdr:row>59</xdr:row>
      <xdr:rowOff>76815</xdr:rowOff>
    </xdr:to>
    <xdr:sp macro="" textlink="">
      <xdr:nvSpPr>
        <xdr:cNvPr id="246" name="楕円 245">
          <a:extLst>
            <a:ext uri="{FF2B5EF4-FFF2-40B4-BE49-F238E27FC236}">
              <a16:creationId xmlns:a16="http://schemas.microsoft.com/office/drawing/2014/main" id="{EDF76974-799E-4B9C-8608-85E061413460}"/>
            </a:ext>
          </a:extLst>
        </xdr:cNvPr>
        <xdr:cNvSpPr/>
      </xdr:nvSpPr>
      <xdr:spPr>
        <a:xfrm>
          <a:off x="8639175" y="9544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4268</xdr:rowOff>
    </xdr:from>
    <xdr:to>
      <xdr:col>55</xdr:col>
      <xdr:colOff>0</xdr:colOff>
      <xdr:row>59</xdr:row>
      <xdr:rowOff>26015</xdr:rowOff>
    </xdr:to>
    <xdr:cxnSp macro="">
      <xdr:nvCxnSpPr>
        <xdr:cNvPr id="247" name="直線コネクタ 246">
          <a:extLst>
            <a:ext uri="{FF2B5EF4-FFF2-40B4-BE49-F238E27FC236}">
              <a16:creationId xmlns:a16="http://schemas.microsoft.com/office/drawing/2014/main" id="{835BE99F-22C9-4ED2-8861-EC1F31BC772B}"/>
            </a:ext>
          </a:extLst>
        </xdr:cNvPr>
        <xdr:cNvCxnSpPr/>
      </xdr:nvCxnSpPr>
      <xdr:spPr>
        <a:xfrm flipV="1">
          <a:off x="8686800" y="9570543"/>
          <a:ext cx="74295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169963</xdr:rowOff>
    </xdr:from>
    <xdr:to>
      <xdr:col>46</xdr:col>
      <xdr:colOff>38100</xdr:colOff>
      <xdr:row>59</xdr:row>
      <xdr:rowOff>100113</xdr:rowOff>
    </xdr:to>
    <xdr:sp macro="" textlink="">
      <xdr:nvSpPr>
        <xdr:cNvPr id="248" name="楕円 247">
          <a:extLst>
            <a:ext uri="{FF2B5EF4-FFF2-40B4-BE49-F238E27FC236}">
              <a16:creationId xmlns:a16="http://schemas.microsoft.com/office/drawing/2014/main" id="{330FDC79-C489-4E0F-BB6B-3D9625A9178A}"/>
            </a:ext>
          </a:extLst>
        </xdr:cNvPr>
        <xdr:cNvSpPr/>
      </xdr:nvSpPr>
      <xdr:spPr>
        <a:xfrm>
          <a:off x="7839075" y="95616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26015</xdr:rowOff>
    </xdr:from>
    <xdr:to>
      <xdr:col>50</xdr:col>
      <xdr:colOff>114300</xdr:colOff>
      <xdr:row>59</xdr:row>
      <xdr:rowOff>49313</xdr:rowOff>
    </xdr:to>
    <xdr:cxnSp macro="">
      <xdr:nvCxnSpPr>
        <xdr:cNvPr id="249" name="直線コネクタ 248">
          <a:extLst>
            <a:ext uri="{FF2B5EF4-FFF2-40B4-BE49-F238E27FC236}">
              <a16:creationId xmlns:a16="http://schemas.microsoft.com/office/drawing/2014/main" id="{B6FAB2A2-336A-4E54-8DD4-EF5EE1E9FFE4}"/>
            </a:ext>
          </a:extLst>
        </xdr:cNvPr>
        <xdr:cNvCxnSpPr/>
      </xdr:nvCxnSpPr>
      <xdr:spPr>
        <a:xfrm flipV="1">
          <a:off x="7886700" y="9592290"/>
          <a:ext cx="8001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18713</xdr:rowOff>
    </xdr:from>
    <xdr:to>
      <xdr:col>41</xdr:col>
      <xdr:colOff>101600</xdr:colOff>
      <xdr:row>59</xdr:row>
      <xdr:rowOff>120313</xdr:rowOff>
    </xdr:to>
    <xdr:sp macro="" textlink="">
      <xdr:nvSpPr>
        <xdr:cNvPr id="250" name="楕円 249">
          <a:extLst>
            <a:ext uri="{FF2B5EF4-FFF2-40B4-BE49-F238E27FC236}">
              <a16:creationId xmlns:a16="http://schemas.microsoft.com/office/drawing/2014/main" id="{C5B9E4D4-EB21-4B8D-AB7A-F63AA31B6583}"/>
            </a:ext>
          </a:extLst>
        </xdr:cNvPr>
        <xdr:cNvSpPr/>
      </xdr:nvSpPr>
      <xdr:spPr>
        <a:xfrm>
          <a:off x="7029450" y="95818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49313</xdr:rowOff>
    </xdr:from>
    <xdr:to>
      <xdr:col>45</xdr:col>
      <xdr:colOff>177800</xdr:colOff>
      <xdr:row>59</xdr:row>
      <xdr:rowOff>69513</xdr:rowOff>
    </xdr:to>
    <xdr:cxnSp macro="">
      <xdr:nvCxnSpPr>
        <xdr:cNvPr id="251" name="直線コネクタ 250">
          <a:extLst>
            <a:ext uri="{FF2B5EF4-FFF2-40B4-BE49-F238E27FC236}">
              <a16:creationId xmlns:a16="http://schemas.microsoft.com/office/drawing/2014/main" id="{EA999262-9FD9-4D6E-B605-D2970EB0F326}"/>
            </a:ext>
          </a:extLst>
        </xdr:cNvPr>
        <xdr:cNvCxnSpPr/>
      </xdr:nvCxnSpPr>
      <xdr:spPr>
        <a:xfrm flipV="1">
          <a:off x="7077075" y="9609238"/>
          <a:ext cx="809625"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39328</xdr:rowOff>
    </xdr:from>
    <xdr:to>
      <xdr:col>36</xdr:col>
      <xdr:colOff>165100</xdr:colOff>
      <xdr:row>59</xdr:row>
      <xdr:rowOff>140928</xdr:rowOff>
    </xdr:to>
    <xdr:sp macro="" textlink="">
      <xdr:nvSpPr>
        <xdr:cNvPr id="252" name="楕円 251">
          <a:extLst>
            <a:ext uri="{FF2B5EF4-FFF2-40B4-BE49-F238E27FC236}">
              <a16:creationId xmlns:a16="http://schemas.microsoft.com/office/drawing/2014/main" id="{0CC106B5-A51E-4AC4-AA22-1A15A8B8FF56}"/>
            </a:ext>
          </a:extLst>
        </xdr:cNvPr>
        <xdr:cNvSpPr/>
      </xdr:nvSpPr>
      <xdr:spPr>
        <a:xfrm>
          <a:off x="6238875" y="96024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69513</xdr:rowOff>
    </xdr:from>
    <xdr:to>
      <xdr:col>41</xdr:col>
      <xdr:colOff>50800</xdr:colOff>
      <xdr:row>59</xdr:row>
      <xdr:rowOff>90128</xdr:rowOff>
    </xdr:to>
    <xdr:cxnSp macro="">
      <xdr:nvCxnSpPr>
        <xdr:cNvPr id="253" name="直線コネクタ 252">
          <a:extLst>
            <a:ext uri="{FF2B5EF4-FFF2-40B4-BE49-F238E27FC236}">
              <a16:creationId xmlns:a16="http://schemas.microsoft.com/office/drawing/2014/main" id="{DE50257A-3F1D-4BC5-B115-6C528C4EB789}"/>
            </a:ext>
          </a:extLst>
        </xdr:cNvPr>
        <xdr:cNvCxnSpPr/>
      </xdr:nvCxnSpPr>
      <xdr:spPr>
        <a:xfrm flipV="1">
          <a:off x="6286500" y="9629438"/>
          <a:ext cx="790575"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E5F8A4D-C043-46B0-BBE9-377516BE7CF5}"/>
            </a:ext>
          </a:extLst>
        </xdr:cNvPr>
        <xdr:cNvSpPr txBox="1"/>
      </xdr:nvSpPr>
      <xdr:spPr>
        <a:xfrm>
          <a:off x="8399995" y="1022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A654019-86FA-4FAB-8E3B-EF6259E5CC28}"/>
            </a:ext>
          </a:extLst>
        </xdr:cNvPr>
        <xdr:cNvSpPr txBox="1"/>
      </xdr:nvSpPr>
      <xdr:spPr>
        <a:xfrm>
          <a:off x="7609420" y="102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A803B83-2522-4B7D-B90A-A9644BCA5FE0}"/>
            </a:ext>
          </a:extLst>
        </xdr:cNvPr>
        <xdr:cNvSpPr txBox="1"/>
      </xdr:nvSpPr>
      <xdr:spPr>
        <a:xfrm>
          <a:off x="6818845" y="1022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A791A8B-B9A0-4DF4-897B-66AAFDDB81F8}"/>
            </a:ext>
          </a:extLst>
        </xdr:cNvPr>
        <xdr:cNvSpPr txBox="1"/>
      </xdr:nvSpPr>
      <xdr:spPr>
        <a:xfrm>
          <a:off x="6009220" y="102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93342</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777F45D1-B99A-46F8-9B3F-F760B6F0B157}"/>
            </a:ext>
          </a:extLst>
        </xdr:cNvPr>
        <xdr:cNvSpPr txBox="1"/>
      </xdr:nvSpPr>
      <xdr:spPr>
        <a:xfrm>
          <a:off x="8370280" y="9332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116640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9E76EB75-021F-4275-BBFE-A6FD7F2006F4}"/>
            </a:ext>
          </a:extLst>
        </xdr:cNvPr>
        <xdr:cNvSpPr txBox="1"/>
      </xdr:nvSpPr>
      <xdr:spPr>
        <a:xfrm>
          <a:off x="7570180" y="9355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136840</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B3ACCEA5-77EE-4927-98A6-2723DE73F3C9}"/>
            </a:ext>
          </a:extLst>
        </xdr:cNvPr>
        <xdr:cNvSpPr txBox="1"/>
      </xdr:nvSpPr>
      <xdr:spPr>
        <a:xfrm>
          <a:off x="6770080" y="9379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157455</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20284F49-65E7-4225-8839-E21ACF54171A}"/>
            </a:ext>
          </a:extLst>
        </xdr:cNvPr>
        <xdr:cNvSpPr txBox="1"/>
      </xdr:nvSpPr>
      <xdr:spPr>
        <a:xfrm>
          <a:off x="5979505" y="9399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7F50FD2-92C9-4292-A1E3-D8B9EE7AED4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5BDFAF0-E505-42EA-A940-F0B441452DED}"/>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18120DA-B752-4B4C-A568-FDFE5C78651A}"/>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FAF38D5-36DF-4127-B49D-2259D649BE59}"/>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AE94554-1149-4315-A0D5-F9399EBFEEF0}"/>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B33501A-8DDB-48BA-B8C2-BD7C9D76FBBB}"/>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879A9FF-6220-4638-9467-D8CA1FAD34F6}"/>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49150B1-1D2E-4EC7-BE3B-BD7177906E04}"/>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FAB93BF-AC39-47DB-92E1-8AA22B7AAE77}"/>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79D8199-4D76-482D-8DAE-29AAFBB46DDC}"/>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49B5B98-0121-427A-BEE8-7489719A3F99}"/>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5FA93DBA-EE06-4018-8480-CF80E487AA32}"/>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88FE1DD-D7D1-46DE-8E1D-3C15AC43D5C9}"/>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8AD9709-A0C5-48F5-A125-AB4CF423565C}"/>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638804B-F9A6-45ED-9A15-ADACCFBE2F0B}"/>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C9DB277-4911-4596-AA32-F63E1AC2B6BF}"/>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1E798DC-CDD1-4763-B434-257A2E81D035}"/>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9BCE092-427C-4DCC-A50D-0338D110F36B}"/>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F5F8AF7-3375-4122-AEEB-CFF3A91250A4}"/>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854D48F-5579-4819-B3AE-1378CAE6A167}"/>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6477DC5-6433-4A23-B9E8-5D3E62A3573D}"/>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F46ABEC-E5D2-4845-ABAB-28FC9AB386C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E6B9FED-E4E7-483B-B999-CB07E15A5AAD}"/>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F912C94-BBCB-418C-997B-C84536D61F4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3E2255A-B1DF-4E83-B6E6-F8CBDC743F8F}"/>
            </a:ext>
          </a:extLst>
        </xdr:cNvPr>
        <xdr:cNvCxnSpPr/>
      </xdr:nvCxnSpPr>
      <xdr:spPr>
        <a:xfrm flipV="1">
          <a:off x="4180840" y="12689839"/>
          <a:ext cx="0" cy="13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AA0BDE8D-035B-4245-8AE6-425FD824A7E0}"/>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2170A6B-C68D-4DED-AEEF-8E38B20F8E31}"/>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51ADA5E-EC84-4BAF-9F3F-DFD81A7D4119}"/>
            </a:ext>
          </a:extLst>
        </xdr:cNvPr>
        <xdr:cNvSpPr txBox="1"/>
      </xdr:nvSpPr>
      <xdr:spPr>
        <a:xfrm>
          <a:off x="4219575" y="1247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2D07EEC8-72E2-4DAA-A397-941C6C0598F9}"/>
            </a:ext>
          </a:extLst>
        </xdr:cNvPr>
        <xdr:cNvCxnSpPr/>
      </xdr:nvCxnSpPr>
      <xdr:spPr>
        <a:xfrm>
          <a:off x="4105275" y="12689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FABB3B2-EA50-4394-9B99-ABD9B81A8CF6}"/>
            </a:ext>
          </a:extLst>
        </xdr:cNvPr>
        <xdr:cNvSpPr txBox="1"/>
      </xdr:nvSpPr>
      <xdr:spPr>
        <a:xfrm>
          <a:off x="4219575" y="1341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904C4D18-EC75-4CDD-AD00-3E27A093CEC5}"/>
            </a:ext>
          </a:extLst>
        </xdr:cNvPr>
        <xdr:cNvSpPr/>
      </xdr:nvSpPr>
      <xdr:spPr>
        <a:xfrm>
          <a:off x="4124325" y="13438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3458AC01-3CDA-4857-9598-3F0435E2EDAE}"/>
            </a:ext>
          </a:extLst>
        </xdr:cNvPr>
        <xdr:cNvSpPr/>
      </xdr:nvSpPr>
      <xdr:spPr>
        <a:xfrm>
          <a:off x="3381375" y="134321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5267A619-6703-40C9-99BB-80AFD4C60E58}"/>
            </a:ext>
          </a:extLst>
        </xdr:cNvPr>
        <xdr:cNvSpPr/>
      </xdr:nvSpPr>
      <xdr:spPr>
        <a:xfrm>
          <a:off x="2571750" y="13412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DDB2D415-4F78-4FCA-9CC2-FFF2162504C4}"/>
            </a:ext>
          </a:extLst>
        </xdr:cNvPr>
        <xdr:cNvSpPr/>
      </xdr:nvSpPr>
      <xdr:spPr>
        <a:xfrm>
          <a:off x="1781175" y="13389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A9D807DA-2CC6-461E-8F16-60E1B9CF3954}"/>
            </a:ext>
          </a:extLst>
        </xdr:cNvPr>
        <xdr:cNvSpPr/>
      </xdr:nvSpPr>
      <xdr:spPr>
        <a:xfrm>
          <a:off x="981075" y="13373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B0D10C3-7808-4D75-AC8D-B8EBB7B29349}"/>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37D2422-75DB-409F-A892-69004ECCE532}"/>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33D8D8-37ED-4375-B8E2-229CB00DD83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F50FFE8-5C47-4F5E-8821-319558B4207F}"/>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1DCD3A-E748-4CEE-AFEF-7045D42EE151}"/>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2" name="楕円 301">
          <a:extLst>
            <a:ext uri="{FF2B5EF4-FFF2-40B4-BE49-F238E27FC236}">
              <a16:creationId xmlns:a16="http://schemas.microsoft.com/office/drawing/2014/main" id="{0B267FD0-7459-4500-AFE5-68DB7D5DC103}"/>
            </a:ext>
          </a:extLst>
        </xdr:cNvPr>
        <xdr:cNvSpPr/>
      </xdr:nvSpPr>
      <xdr:spPr>
        <a:xfrm>
          <a:off x="4124325" y="13390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122572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E485EB8-5E9B-496B-B7AA-6F85312F9BCC}"/>
            </a:ext>
          </a:extLst>
        </xdr:cNvPr>
        <xdr:cNvSpPr txBox="1"/>
      </xdr:nvSpPr>
      <xdr:spPr>
        <a:xfrm>
          <a:off x="4219575"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04" name="楕円 303">
          <a:extLst>
            <a:ext uri="{FF2B5EF4-FFF2-40B4-BE49-F238E27FC236}">
              <a16:creationId xmlns:a16="http://schemas.microsoft.com/office/drawing/2014/main" id="{FEA4F4CF-8E70-4BE8-BC85-56FD408C7C98}"/>
            </a:ext>
          </a:extLst>
        </xdr:cNvPr>
        <xdr:cNvSpPr/>
      </xdr:nvSpPr>
      <xdr:spPr>
        <a:xfrm>
          <a:off x="3381375" y="13372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82</xdr:row>
      <xdr:rowOff>150495</xdr:rowOff>
    </xdr:to>
    <xdr:cxnSp macro="">
      <xdr:nvCxnSpPr>
        <xdr:cNvPr id="305" name="直線コネクタ 304">
          <a:extLst>
            <a:ext uri="{FF2B5EF4-FFF2-40B4-BE49-F238E27FC236}">
              <a16:creationId xmlns:a16="http://schemas.microsoft.com/office/drawing/2014/main" id="{F1169B9B-B75F-453E-8C0B-5F894F8B082A}"/>
            </a:ext>
          </a:extLst>
        </xdr:cNvPr>
        <xdr:cNvCxnSpPr/>
      </xdr:nvCxnSpPr>
      <xdr:spPr>
        <a:xfrm>
          <a:off x="3429000" y="13429614"/>
          <a:ext cx="7524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306" name="楕円 305">
          <a:extLst>
            <a:ext uri="{FF2B5EF4-FFF2-40B4-BE49-F238E27FC236}">
              <a16:creationId xmlns:a16="http://schemas.microsoft.com/office/drawing/2014/main" id="{6720343C-D5D4-4978-A438-6AA7E33EEBB5}"/>
            </a:ext>
          </a:extLst>
        </xdr:cNvPr>
        <xdr:cNvSpPr/>
      </xdr:nvSpPr>
      <xdr:spPr>
        <a:xfrm>
          <a:off x="2571750" y="13341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139064</xdr:rowOff>
    </xdr:to>
    <xdr:cxnSp macro="">
      <xdr:nvCxnSpPr>
        <xdr:cNvPr id="307" name="直線コネクタ 306">
          <a:extLst>
            <a:ext uri="{FF2B5EF4-FFF2-40B4-BE49-F238E27FC236}">
              <a16:creationId xmlns:a16="http://schemas.microsoft.com/office/drawing/2014/main" id="{3C1DD5E6-FC8A-4681-9B8F-0C26F3347CDD}"/>
            </a:ext>
          </a:extLst>
        </xdr:cNvPr>
        <xdr:cNvCxnSpPr/>
      </xdr:nvCxnSpPr>
      <xdr:spPr>
        <a:xfrm>
          <a:off x="2619375" y="13388975"/>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8" name="楕円 307">
          <a:extLst>
            <a:ext uri="{FF2B5EF4-FFF2-40B4-BE49-F238E27FC236}">
              <a16:creationId xmlns:a16="http://schemas.microsoft.com/office/drawing/2014/main" id="{8584DA8D-8171-4A82-953B-DCAB1FEEA999}"/>
            </a:ext>
          </a:extLst>
        </xdr:cNvPr>
        <xdr:cNvSpPr/>
      </xdr:nvSpPr>
      <xdr:spPr>
        <a:xfrm>
          <a:off x="1781175" y="133089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104775</xdr:rowOff>
    </xdr:to>
    <xdr:cxnSp macro="">
      <xdr:nvCxnSpPr>
        <xdr:cNvPr id="309" name="直線コネクタ 308">
          <a:extLst>
            <a:ext uri="{FF2B5EF4-FFF2-40B4-BE49-F238E27FC236}">
              <a16:creationId xmlns:a16="http://schemas.microsoft.com/office/drawing/2014/main" id="{3A3FD2BD-35C4-4AC8-AFCA-FC44A11B421E}"/>
            </a:ext>
          </a:extLst>
        </xdr:cNvPr>
        <xdr:cNvCxnSpPr/>
      </xdr:nvCxnSpPr>
      <xdr:spPr>
        <a:xfrm>
          <a:off x="1828800" y="13356589"/>
          <a:ext cx="7905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0" name="楕円 309">
          <a:extLst>
            <a:ext uri="{FF2B5EF4-FFF2-40B4-BE49-F238E27FC236}">
              <a16:creationId xmlns:a16="http://schemas.microsoft.com/office/drawing/2014/main" id="{04E60255-BDBC-4D73-882A-9A1C3A9A1F60}"/>
            </a:ext>
          </a:extLst>
        </xdr:cNvPr>
        <xdr:cNvSpPr/>
      </xdr:nvSpPr>
      <xdr:spPr>
        <a:xfrm>
          <a:off x="981075" y="13259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72389</xdr:rowOff>
    </xdr:to>
    <xdr:cxnSp macro="">
      <xdr:nvCxnSpPr>
        <xdr:cNvPr id="311" name="直線コネクタ 310">
          <a:extLst>
            <a:ext uri="{FF2B5EF4-FFF2-40B4-BE49-F238E27FC236}">
              <a16:creationId xmlns:a16="http://schemas.microsoft.com/office/drawing/2014/main" id="{F7A91872-7923-4B2C-A32F-B259F8CE34E2}"/>
            </a:ext>
          </a:extLst>
        </xdr:cNvPr>
        <xdr:cNvCxnSpPr/>
      </xdr:nvCxnSpPr>
      <xdr:spPr>
        <a:xfrm>
          <a:off x="1028700" y="13297536"/>
          <a:ext cx="8001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D82C87C0-7E80-428D-A89D-9FB9CE6F0A0A}"/>
            </a:ext>
          </a:extLst>
        </xdr:cNvPr>
        <xdr:cNvSpPr txBox="1"/>
      </xdr:nvSpPr>
      <xdr:spPr>
        <a:xfrm>
          <a:off x="3239144"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C45826F0-D602-438B-AB0D-6B16815A758F}"/>
            </a:ext>
          </a:extLst>
        </xdr:cNvPr>
        <xdr:cNvSpPr txBox="1"/>
      </xdr:nvSpPr>
      <xdr:spPr>
        <a:xfrm>
          <a:off x="2439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CB11C9CC-01A7-44FA-B831-2D36FDE09853}"/>
            </a:ext>
          </a:extLst>
        </xdr:cNvPr>
        <xdr:cNvSpPr txBox="1"/>
      </xdr:nvSpPr>
      <xdr:spPr>
        <a:xfrm>
          <a:off x="1648469"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53EE8C6D-E10F-46B7-94B3-7C130AA9403D}"/>
            </a:ext>
          </a:extLst>
        </xdr:cNvPr>
        <xdr:cNvSpPr txBox="1"/>
      </xdr:nvSpPr>
      <xdr:spPr>
        <a:xfrm>
          <a:off x="848369" y="1345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34941</xdr:rowOff>
    </xdr:from>
    <xdr:ext cx="405111" cy="259045"/>
    <xdr:sp macro="" textlink="">
      <xdr:nvSpPr>
        <xdr:cNvPr id="316" name="n_1mainValue【公営住宅】&#10;有形固定資産減価償却率">
          <a:extLst>
            <a:ext uri="{FF2B5EF4-FFF2-40B4-BE49-F238E27FC236}">
              <a16:creationId xmlns:a16="http://schemas.microsoft.com/office/drawing/2014/main" id="{DA95C7B3-4239-40D2-861A-4E4A5C6DA501}"/>
            </a:ext>
          </a:extLst>
        </xdr:cNvPr>
        <xdr:cNvSpPr txBox="1"/>
      </xdr:nvSpPr>
      <xdr:spPr>
        <a:xfrm>
          <a:off x="32391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652</xdr:rowOff>
    </xdr:from>
    <xdr:ext cx="405111" cy="259045"/>
    <xdr:sp macro="" textlink="">
      <xdr:nvSpPr>
        <xdr:cNvPr id="317" name="n_2mainValue【公営住宅】&#10;有形固定資産減価償却率">
          <a:extLst>
            <a:ext uri="{FF2B5EF4-FFF2-40B4-BE49-F238E27FC236}">
              <a16:creationId xmlns:a16="http://schemas.microsoft.com/office/drawing/2014/main" id="{33945C87-6AD7-409E-949D-A202D56FDD1A}"/>
            </a:ext>
          </a:extLst>
        </xdr:cNvPr>
        <xdr:cNvSpPr txBox="1"/>
      </xdr:nvSpPr>
      <xdr:spPr>
        <a:xfrm>
          <a:off x="24390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8" name="n_3mainValue【公営住宅】&#10;有形固定資産減価償却率">
          <a:extLst>
            <a:ext uri="{FF2B5EF4-FFF2-40B4-BE49-F238E27FC236}">
              <a16:creationId xmlns:a16="http://schemas.microsoft.com/office/drawing/2014/main" id="{4FF643D2-D7DE-43F8-9DDD-DF5B95C7300A}"/>
            </a:ext>
          </a:extLst>
        </xdr:cNvPr>
        <xdr:cNvSpPr txBox="1"/>
      </xdr:nvSpPr>
      <xdr:spPr>
        <a:xfrm>
          <a:off x="1648469"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19" name="n_4mainValue【公営住宅】&#10;有形固定資産減価償却率">
          <a:extLst>
            <a:ext uri="{FF2B5EF4-FFF2-40B4-BE49-F238E27FC236}">
              <a16:creationId xmlns:a16="http://schemas.microsoft.com/office/drawing/2014/main" id="{027DC49B-77DA-4DD5-9B09-D9C2492F77A7}"/>
            </a:ext>
          </a:extLst>
        </xdr:cNvPr>
        <xdr:cNvSpPr txBox="1"/>
      </xdr:nvSpPr>
      <xdr:spPr>
        <a:xfrm>
          <a:off x="848369"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A873E28-6CCA-4A24-A105-465A557C7F5E}"/>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CD918B2-2CE7-4B8A-A394-224032D5B1DD}"/>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585C2ED-872C-4859-B43A-03B072670097}"/>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DA7C786-A5B8-429F-AFFE-54FB401467D5}"/>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9A9836E-12C3-470B-B1D3-89110BBE4217}"/>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AC243F7-838B-4370-8A66-F1B0EAFB2E4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802E638-7DAF-4EC6-B4AD-04C13427D38B}"/>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3C96C7C-CEA7-4E9C-B6DE-14DF1FB420B0}"/>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D63A3D2-9234-4209-BD55-9AA7432CA262}"/>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B4437A3-59B1-466B-8020-6D1279B6691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CE99AB8-A4B2-4AC6-9090-E9542E3DE781}"/>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F1F57836-E6F6-4E29-ABD0-6C2560F62C2D}"/>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14A548C-F0CD-40E5-9452-AC253F5E813E}"/>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3232131-A577-4AE0-8FE3-9925507B3F8F}"/>
            </a:ext>
          </a:extLst>
        </xdr:cNvPr>
        <xdr:cNvSpPr txBox="1"/>
      </xdr:nvSpPr>
      <xdr:spPr>
        <a:xfrm>
          <a:off x="5478976" y="1340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59EF9AF-017A-4B7B-A953-736CE586EF80}"/>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82063E26-A3AE-43EB-A90E-D21145843E34}"/>
            </a:ext>
          </a:extLst>
        </xdr:cNvPr>
        <xdr:cNvSpPr txBox="1"/>
      </xdr:nvSpPr>
      <xdr:spPr>
        <a:xfrm>
          <a:off x="5478976"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2B2D372-AE71-4B56-84EA-3022B3B3981B}"/>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37FF8F58-408B-4D20-B463-1B226A4C3623}"/>
            </a:ext>
          </a:extLst>
        </xdr:cNvPr>
        <xdr:cNvSpPr txBox="1"/>
      </xdr:nvSpPr>
      <xdr:spPr>
        <a:xfrm>
          <a:off x="5478976" y="12541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111DFAC-BE2F-4499-9619-A4571DB21AA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5BF91D5-0E34-46DB-887D-949ECD0CD02E}"/>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EE26CE0-F276-466F-98D8-54D68D7DCFBF}"/>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27DE117B-24B1-46F7-9926-BFDCABAF42CE}"/>
            </a:ext>
          </a:extLst>
        </xdr:cNvPr>
        <xdr:cNvCxnSpPr/>
      </xdr:nvCxnSpPr>
      <xdr:spPr>
        <a:xfrm flipV="1">
          <a:off x="9429115" y="12870444"/>
          <a:ext cx="0" cy="109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1338A5A6-E729-4F17-BAA1-F8549268E7F9}"/>
            </a:ext>
          </a:extLst>
        </xdr:cNvPr>
        <xdr:cNvSpPr txBox="1"/>
      </xdr:nvSpPr>
      <xdr:spPr>
        <a:xfrm>
          <a:off x="9467850" y="1397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688C86B2-1ADC-4C78-ACC3-5C9D2FDE98B1}"/>
            </a:ext>
          </a:extLst>
        </xdr:cNvPr>
        <xdr:cNvCxnSpPr/>
      </xdr:nvCxnSpPr>
      <xdr:spPr>
        <a:xfrm>
          <a:off x="9363075" y="139660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F6CCA0FC-0B01-4415-9E1A-D94599FEAC34}"/>
            </a:ext>
          </a:extLst>
        </xdr:cNvPr>
        <xdr:cNvSpPr txBox="1"/>
      </xdr:nvSpPr>
      <xdr:spPr>
        <a:xfrm>
          <a:off x="9467850" y="126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F2AE734A-3D36-4EAF-AC07-2D8FD92809E5}"/>
            </a:ext>
          </a:extLst>
        </xdr:cNvPr>
        <xdr:cNvCxnSpPr/>
      </xdr:nvCxnSpPr>
      <xdr:spPr>
        <a:xfrm>
          <a:off x="9363075" y="12870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AACAA0E2-364A-4A42-A64F-9A7E9008D59B}"/>
            </a:ext>
          </a:extLst>
        </xdr:cNvPr>
        <xdr:cNvSpPr txBox="1"/>
      </xdr:nvSpPr>
      <xdr:spPr>
        <a:xfrm>
          <a:off x="9467850" y="13852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4E7EA2BE-A4A4-49EF-B243-4C50B8ED77BD}"/>
            </a:ext>
          </a:extLst>
        </xdr:cNvPr>
        <xdr:cNvSpPr/>
      </xdr:nvSpPr>
      <xdr:spPr>
        <a:xfrm>
          <a:off x="9401175" y="1387691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86D63DD3-714A-479B-8DCB-ED52860BDF7F}"/>
            </a:ext>
          </a:extLst>
        </xdr:cNvPr>
        <xdr:cNvSpPr/>
      </xdr:nvSpPr>
      <xdr:spPr>
        <a:xfrm>
          <a:off x="8639175" y="1387829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7059191D-CB88-4B2D-B0CA-28A465D849A6}"/>
            </a:ext>
          </a:extLst>
        </xdr:cNvPr>
        <xdr:cNvSpPr/>
      </xdr:nvSpPr>
      <xdr:spPr>
        <a:xfrm>
          <a:off x="7839075" y="138767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C2982312-D653-4AD6-9132-3FD8CC85DC74}"/>
            </a:ext>
          </a:extLst>
        </xdr:cNvPr>
        <xdr:cNvSpPr/>
      </xdr:nvSpPr>
      <xdr:spPr>
        <a:xfrm>
          <a:off x="7029450" y="138781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F0B6AB2A-8075-4013-A87E-529183912E3F}"/>
            </a:ext>
          </a:extLst>
        </xdr:cNvPr>
        <xdr:cNvSpPr/>
      </xdr:nvSpPr>
      <xdr:spPr>
        <a:xfrm>
          <a:off x="6238875" y="138796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741A1CA-1372-4C28-8BCC-E1B741FD66E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E18AF0A-1BEF-4AD0-BB93-FA9444D6B70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947B228-1989-432E-ACDA-712D6BA941F4}"/>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BC2D99-4842-4CBA-83F2-BCE5F3A0CDC8}"/>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8302D84-0792-47B3-8F26-4268D515AD36}"/>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82626</xdr:rowOff>
    </xdr:from>
    <xdr:to>
      <xdr:col>55</xdr:col>
      <xdr:colOff>50800</xdr:colOff>
      <xdr:row>86</xdr:row>
      <xdr:rowOff>12776</xdr:rowOff>
    </xdr:to>
    <xdr:sp macro="" textlink="">
      <xdr:nvSpPr>
        <xdr:cNvPr id="357" name="楕円 356">
          <a:extLst>
            <a:ext uri="{FF2B5EF4-FFF2-40B4-BE49-F238E27FC236}">
              <a16:creationId xmlns:a16="http://schemas.microsoft.com/office/drawing/2014/main" id="{976F9054-B0D3-418B-A297-C801202C0F21}"/>
            </a:ext>
          </a:extLst>
        </xdr:cNvPr>
        <xdr:cNvSpPr/>
      </xdr:nvSpPr>
      <xdr:spPr>
        <a:xfrm>
          <a:off x="9401175" y="1385895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42003</xdr:rowOff>
    </xdr:from>
    <xdr:ext cx="469744" cy="259045"/>
    <xdr:sp macro="" textlink="">
      <xdr:nvSpPr>
        <xdr:cNvPr id="358" name="【公営住宅】&#10;一人当たり面積該当値テキスト">
          <a:extLst>
            <a:ext uri="{FF2B5EF4-FFF2-40B4-BE49-F238E27FC236}">
              <a16:creationId xmlns:a16="http://schemas.microsoft.com/office/drawing/2014/main" id="{BC655CC2-A127-4150-94D5-5F615090786D}"/>
            </a:ext>
          </a:extLst>
        </xdr:cNvPr>
        <xdr:cNvSpPr txBox="1"/>
      </xdr:nvSpPr>
      <xdr:spPr>
        <a:xfrm>
          <a:off x="9467850" y="1365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85049</xdr:rowOff>
    </xdr:from>
    <xdr:to>
      <xdr:col>50</xdr:col>
      <xdr:colOff>165100</xdr:colOff>
      <xdr:row>86</xdr:row>
      <xdr:rowOff>15199</xdr:rowOff>
    </xdr:to>
    <xdr:sp macro="" textlink="">
      <xdr:nvSpPr>
        <xdr:cNvPr id="359" name="楕円 358">
          <a:extLst>
            <a:ext uri="{FF2B5EF4-FFF2-40B4-BE49-F238E27FC236}">
              <a16:creationId xmlns:a16="http://schemas.microsoft.com/office/drawing/2014/main" id="{054A59B6-3666-4F08-AD75-DD77E749913B}"/>
            </a:ext>
          </a:extLst>
        </xdr:cNvPr>
        <xdr:cNvSpPr/>
      </xdr:nvSpPr>
      <xdr:spPr>
        <a:xfrm>
          <a:off x="8639175" y="138613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133426</xdr:rowOff>
    </xdr:from>
    <xdr:to>
      <xdr:col>55</xdr:col>
      <xdr:colOff>0</xdr:colOff>
      <xdr:row>85</xdr:row>
      <xdr:rowOff>135849</xdr:rowOff>
    </xdr:to>
    <xdr:cxnSp macro="">
      <xdr:nvCxnSpPr>
        <xdr:cNvPr id="360" name="直線コネクタ 359">
          <a:extLst>
            <a:ext uri="{FF2B5EF4-FFF2-40B4-BE49-F238E27FC236}">
              <a16:creationId xmlns:a16="http://schemas.microsoft.com/office/drawing/2014/main" id="{6E78963E-B292-4E60-897E-ADE3F395E47A}"/>
            </a:ext>
          </a:extLst>
        </xdr:cNvPr>
        <xdr:cNvCxnSpPr/>
      </xdr:nvCxnSpPr>
      <xdr:spPr>
        <a:xfrm flipV="1">
          <a:off x="8686800" y="13906576"/>
          <a:ext cx="74295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86878</xdr:rowOff>
    </xdr:from>
    <xdr:to>
      <xdr:col>46</xdr:col>
      <xdr:colOff>38100</xdr:colOff>
      <xdr:row>86</xdr:row>
      <xdr:rowOff>17028</xdr:rowOff>
    </xdr:to>
    <xdr:sp macro="" textlink="">
      <xdr:nvSpPr>
        <xdr:cNvPr id="361" name="楕円 360">
          <a:extLst>
            <a:ext uri="{FF2B5EF4-FFF2-40B4-BE49-F238E27FC236}">
              <a16:creationId xmlns:a16="http://schemas.microsoft.com/office/drawing/2014/main" id="{D72F9CF1-C333-49F9-818C-8F69219D400E}"/>
            </a:ext>
          </a:extLst>
        </xdr:cNvPr>
        <xdr:cNvSpPr/>
      </xdr:nvSpPr>
      <xdr:spPr>
        <a:xfrm>
          <a:off x="7839075" y="138568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135849</xdr:rowOff>
    </xdr:from>
    <xdr:to>
      <xdr:col>50</xdr:col>
      <xdr:colOff>114300</xdr:colOff>
      <xdr:row>85</xdr:row>
      <xdr:rowOff>137678</xdr:rowOff>
    </xdr:to>
    <xdr:cxnSp macro="">
      <xdr:nvCxnSpPr>
        <xdr:cNvPr id="362" name="直線コネクタ 361">
          <a:extLst>
            <a:ext uri="{FF2B5EF4-FFF2-40B4-BE49-F238E27FC236}">
              <a16:creationId xmlns:a16="http://schemas.microsoft.com/office/drawing/2014/main" id="{54BE84FC-4BD1-404D-9286-DC31259E0720}"/>
            </a:ext>
          </a:extLst>
        </xdr:cNvPr>
        <xdr:cNvCxnSpPr/>
      </xdr:nvCxnSpPr>
      <xdr:spPr>
        <a:xfrm flipV="1">
          <a:off x="7886700" y="13908999"/>
          <a:ext cx="8001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90627</xdr:rowOff>
    </xdr:from>
    <xdr:to>
      <xdr:col>41</xdr:col>
      <xdr:colOff>101600</xdr:colOff>
      <xdr:row>86</xdr:row>
      <xdr:rowOff>20777</xdr:rowOff>
    </xdr:to>
    <xdr:sp macro="" textlink="">
      <xdr:nvSpPr>
        <xdr:cNvPr id="363" name="楕円 362">
          <a:extLst>
            <a:ext uri="{FF2B5EF4-FFF2-40B4-BE49-F238E27FC236}">
              <a16:creationId xmlns:a16="http://schemas.microsoft.com/office/drawing/2014/main" id="{C8570DA2-9D60-4E79-887F-29BC7AD4BD1F}"/>
            </a:ext>
          </a:extLst>
        </xdr:cNvPr>
        <xdr:cNvSpPr/>
      </xdr:nvSpPr>
      <xdr:spPr>
        <a:xfrm>
          <a:off x="7029450" y="138606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137678</xdr:rowOff>
    </xdr:from>
    <xdr:to>
      <xdr:col>45</xdr:col>
      <xdr:colOff>177800</xdr:colOff>
      <xdr:row>85</xdr:row>
      <xdr:rowOff>141427</xdr:rowOff>
    </xdr:to>
    <xdr:cxnSp macro="">
      <xdr:nvCxnSpPr>
        <xdr:cNvPr id="364" name="直線コネクタ 363">
          <a:extLst>
            <a:ext uri="{FF2B5EF4-FFF2-40B4-BE49-F238E27FC236}">
              <a16:creationId xmlns:a16="http://schemas.microsoft.com/office/drawing/2014/main" id="{A391F042-623C-4754-BF46-4F0EBB9E7E43}"/>
            </a:ext>
          </a:extLst>
        </xdr:cNvPr>
        <xdr:cNvCxnSpPr/>
      </xdr:nvCxnSpPr>
      <xdr:spPr>
        <a:xfrm flipV="1">
          <a:off x="7077075" y="13914003"/>
          <a:ext cx="809625"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91678</xdr:rowOff>
    </xdr:from>
    <xdr:to>
      <xdr:col>36</xdr:col>
      <xdr:colOff>165100</xdr:colOff>
      <xdr:row>86</xdr:row>
      <xdr:rowOff>21828</xdr:rowOff>
    </xdr:to>
    <xdr:sp macro="" textlink="">
      <xdr:nvSpPr>
        <xdr:cNvPr id="365" name="楕円 364">
          <a:extLst>
            <a:ext uri="{FF2B5EF4-FFF2-40B4-BE49-F238E27FC236}">
              <a16:creationId xmlns:a16="http://schemas.microsoft.com/office/drawing/2014/main" id="{BE954493-B171-441E-9262-3E1D18E7D6F3}"/>
            </a:ext>
          </a:extLst>
        </xdr:cNvPr>
        <xdr:cNvSpPr/>
      </xdr:nvSpPr>
      <xdr:spPr>
        <a:xfrm>
          <a:off x="6238875" y="138616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141427</xdr:rowOff>
    </xdr:from>
    <xdr:to>
      <xdr:col>41</xdr:col>
      <xdr:colOff>50800</xdr:colOff>
      <xdr:row>85</xdr:row>
      <xdr:rowOff>142478</xdr:rowOff>
    </xdr:to>
    <xdr:cxnSp macro="">
      <xdr:nvCxnSpPr>
        <xdr:cNvPr id="366" name="直線コネクタ 365">
          <a:extLst>
            <a:ext uri="{FF2B5EF4-FFF2-40B4-BE49-F238E27FC236}">
              <a16:creationId xmlns:a16="http://schemas.microsoft.com/office/drawing/2014/main" id="{B2ADC24E-CE44-41E9-B855-C43EDA456545}"/>
            </a:ext>
          </a:extLst>
        </xdr:cNvPr>
        <xdr:cNvCxnSpPr/>
      </xdr:nvCxnSpPr>
      <xdr:spPr>
        <a:xfrm flipV="1">
          <a:off x="6286500" y="13917752"/>
          <a:ext cx="790575"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5430F948-748B-4958-AAF2-B809F5746B51}"/>
            </a:ext>
          </a:extLst>
        </xdr:cNvPr>
        <xdr:cNvSpPr txBox="1"/>
      </xdr:nvSpPr>
      <xdr:spPr>
        <a:xfrm>
          <a:off x="8458277" y="139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FE5AC77-7A36-4B8E-9EB8-30C189DA974C}"/>
            </a:ext>
          </a:extLst>
        </xdr:cNvPr>
        <xdr:cNvSpPr txBox="1"/>
      </xdr:nvSpPr>
      <xdr:spPr>
        <a:xfrm>
          <a:off x="7677227" y="139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1193A189-B041-4DBA-96FC-C04D0EA77F93}"/>
            </a:ext>
          </a:extLst>
        </xdr:cNvPr>
        <xdr:cNvSpPr txBox="1"/>
      </xdr:nvSpPr>
      <xdr:spPr>
        <a:xfrm>
          <a:off x="6867602" y="139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37EBDE36-1AF8-4655-8566-D47491287271}"/>
            </a:ext>
          </a:extLst>
        </xdr:cNvPr>
        <xdr:cNvSpPr txBox="1"/>
      </xdr:nvSpPr>
      <xdr:spPr>
        <a:xfrm>
          <a:off x="6067502" y="1396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31726</xdr:rowOff>
    </xdr:from>
    <xdr:ext cx="469744" cy="259045"/>
    <xdr:sp macro="" textlink="">
      <xdr:nvSpPr>
        <xdr:cNvPr id="371" name="n_1mainValue【公営住宅】&#10;一人当たり面積">
          <a:extLst>
            <a:ext uri="{FF2B5EF4-FFF2-40B4-BE49-F238E27FC236}">
              <a16:creationId xmlns:a16="http://schemas.microsoft.com/office/drawing/2014/main" id="{017B8DEC-D5E4-476F-99B4-BBAA87CD20B0}"/>
            </a:ext>
          </a:extLst>
        </xdr:cNvPr>
        <xdr:cNvSpPr txBox="1"/>
      </xdr:nvSpPr>
      <xdr:spPr>
        <a:xfrm>
          <a:off x="8458277" y="1363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33555</xdr:rowOff>
    </xdr:from>
    <xdr:ext cx="469744" cy="259045"/>
    <xdr:sp macro="" textlink="">
      <xdr:nvSpPr>
        <xdr:cNvPr id="372" name="n_2mainValue【公営住宅】&#10;一人当たり面積">
          <a:extLst>
            <a:ext uri="{FF2B5EF4-FFF2-40B4-BE49-F238E27FC236}">
              <a16:creationId xmlns:a16="http://schemas.microsoft.com/office/drawing/2014/main" id="{E25BFB17-B4D4-4E6A-A270-0ED9D8F371B7}"/>
            </a:ext>
          </a:extLst>
        </xdr:cNvPr>
        <xdr:cNvSpPr txBox="1"/>
      </xdr:nvSpPr>
      <xdr:spPr>
        <a:xfrm>
          <a:off x="7677227" y="136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37304</xdr:rowOff>
    </xdr:from>
    <xdr:ext cx="469744" cy="259045"/>
    <xdr:sp macro="" textlink="">
      <xdr:nvSpPr>
        <xdr:cNvPr id="373" name="n_3mainValue【公営住宅】&#10;一人当たり面積">
          <a:extLst>
            <a:ext uri="{FF2B5EF4-FFF2-40B4-BE49-F238E27FC236}">
              <a16:creationId xmlns:a16="http://schemas.microsoft.com/office/drawing/2014/main" id="{CFDE05FD-5969-49CA-8EA5-132191459EB4}"/>
            </a:ext>
          </a:extLst>
        </xdr:cNvPr>
        <xdr:cNvSpPr txBox="1"/>
      </xdr:nvSpPr>
      <xdr:spPr>
        <a:xfrm>
          <a:off x="6867602" y="136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38355</xdr:rowOff>
    </xdr:from>
    <xdr:ext cx="469744" cy="259045"/>
    <xdr:sp macro="" textlink="">
      <xdr:nvSpPr>
        <xdr:cNvPr id="374" name="n_4mainValue【公営住宅】&#10;一人当たり面積">
          <a:extLst>
            <a:ext uri="{FF2B5EF4-FFF2-40B4-BE49-F238E27FC236}">
              <a16:creationId xmlns:a16="http://schemas.microsoft.com/office/drawing/2014/main" id="{F89AFBFF-6DCC-4EFE-8E42-768EF066E3ED}"/>
            </a:ext>
          </a:extLst>
        </xdr:cNvPr>
        <xdr:cNvSpPr txBox="1"/>
      </xdr:nvSpPr>
      <xdr:spPr>
        <a:xfrm>
          <a:off x="6067502" y="1364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0192524-E57B-4F50-87A9-B30E268F912C}"/>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2A1BB8E-A0BC-4E50-B770-53B869C39C6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E768CD7-32DA-4B1C-9352-5B46841119E0}"/>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177439D-B5E6-4364-9E72-75DD96F06AAF}"/>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6FEF04F-54A6-47DF-8254-FDBF08E1891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EB1700E-9B86-45E7-B29C-918EDBED2A4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462994D-18D7-4AE1-90E0-455D524499F7}"/>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60866BA-C14E-4553-A638-C5C8ED96C12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75FD7EB-122C-4162-A80F-822D0DA75136}"/>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B7C7C10-21B1-4AD3-ACE1-5124F51A3845}"/>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AEE1BAB-7145-4040-AC94-67C5ADB2779F}"/>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D64CD77-240D-459B-9C5C-902A9F10C717}"/>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1F5BEA5-EF16-443A-AB77-755CBAF8506C}"/>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3A0EA8EB-6A05-49BA-BE23-D52432C62521}"/>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4CC05DB-2228-4E96-9994-2C6B6BD27FF5}"/>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42E32DE-901A-4661-9C8B-A3F265B9ABC4}"/>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E34A2F6-1649-4DB1-A6E4-81AFC044AC58}"/>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FFDB936-0ABE-46A7-93B2-985E44607F8F}"/>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060A31A-D568-4C1F-859C-8D5BC4FF1455}"/>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46A08AA-090C-4C60-A3EE-31C5C02ED1C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A299551-FA72-47E3-8E73-E97D6ED8EFB7}"/>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4DFCEE2-B78F-424D-A582-950BE02AA77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CE6D948-3E7D-4E98-9842-C92341CC5DC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F7A0A9C-5ABA-4C1B-9BE4-851FFE5418F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242D791-A4A0-40BE-9640-91A762E3A2A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271427B-1D0A-42BB-B33A-AC9861D47C8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2ABD5D6-8FB3-4742-A5CA-9DE30CB18099}"/>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E0AB0AD6-B398-4CED-B142-5AD33CF64072}"/>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E96854D8-30A9-4642-AE43-B016599DC025}"/>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CDAA434B-8383-45A2-A2A2-2FB078752F7F}"/>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B10A8A97-5527-49B1-B7A1-F5E3AAADF051}"/>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79287117-D1E5-4F7B-855C-386C961D90FE}"/>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60ED795-757D-4CF7-A1FE-5073255B1194}"/>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86CA6CD-21EA-44C5-B2ED-C679D9FD2B10}"/>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1A99FEAE-9255-4309-9E9E-1A9749A71BE6}"/>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FBB18C5-4FF7-44DC-B0A7-3F6854985B01}"/>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84BC4CBF-E7EF-43F3-B898-D3603F9D7FFD}"/>
            </a:ext>
          </a:extLst>
        </xdr:cNvPr>
        <xdr:cNvSpPr txBox="1"/>
      </xdr:nvSpPr>
      <xdr:spPr>
        <a:xfrm>
          <a:off x="109037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905533F-493D-4D57-AEB3-C110721F23C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75191E58-E8C8-4E57-B5E5-7673FE4C6BF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75190429-23CC-4A46-AFDF-2CE3A5CB288A}"/>
            </a:ext>
          </a:extLst>
        </xdr:cNvPr>
        <xdr:cNvCxnSpPr/>
      </xdr:nvCxnSpPr>
      <xdr:spPr>
        <a:xfrm flipV="1">
          <a:off x="14696439"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E8EBA33F-E222-4B90-A107-1CEFC105D059}"/>
            </a:ext>
          </a:extLst>
        </xdr:cNvPr>
        <xdr:cNvSpPr txBox="1"/>
      </xdr:nvSpPr>
      <xdr:spPr>
        <a:xfrm>
          <a:off x="147351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CC51C9F2-9A5B-402D-B536-F65D06B10EBD}"/>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EB2BAFAE-99BA-4892-8B37-B9C56735BD09}"/>
            </a:ext>
          </a:extLst>
        </xdr:cNvPr>
        <xdr:cNvSpPr txBox="1"/>
      </xdr:nvSpPr>
      <xdr:spPr>
        <a:xfrm>
          <a:off x="147351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182441C0-9D46-4837-AD24-548737E9A376}"/>
            </a:ext>
          </a:extLst>
        </xdr:cNvPr>
        <xdr:cNvCxnSpPr/>
      </xdr:nvCxnSpPr>
      <xdr:spPr>
        <a:xfrm>
          <a:off x="14611350"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8DBD9DF5-72E6-41E2-96CA-5828EAE35D90}"/>
            </a:ext>
          </a:extLst>
        </xdr:cNvPr>
        <xdr:cNvSpPr txBox="1"/>
      </xdr:nvSpPr>
      <xdr:spPr>
        <a:xfrm>
          <a:off x="14735175" y="5887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9A2D2607-0D70-4CBA-830E-10B7E9FF4E42}"/>
            </a:ext>
          </a:extLst>
        </xdr:cNvPr>
        <xdr:cNvSpPr/>
      </xdr:nvSpPr>
      <xdr:spPr>
        <a:xfrm>
          <a:off x="14649450" y="60267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FECF1B83-F17A-469B-BDD8-EE2A2A121056}"/>
            </a:ext>
          </a:extLst>
        </xdr:cNvPr>
        <xdr:cNvSpPr/>
      </xdr:nvSpPr>
      <xdr:spPr>
        <a:xfrm>
          <a:off x="13887450" y="60686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FD98BA48-23C8-41C8-8CC5-309FFD2E767A}"/>
            </a:ext>
          </a:extLst>
        </xdr:cNvPr>
        <xdr:cNvSpPr/>
      </xdr:nvSpPr>
      <xdr:spPr>
        <a:xfrm>
          <a:off x="13096875" y="6064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F695655D-C977-415A-9996-D3081BBE9D3C}"/>
            </a:ext>
          </a:extLst>
        </xdr:cNvPr>
        <xdr:cNvSpPr/>
      </xdr:nvSpPr>
      <xdr:spPr>
        <a:xfrm>
          <a:off x="12296775" y="6038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27D817B1-D8B2-48B9-B775-4BF98E87D7A2}"/>
            </a:ext>
          </a:extLst>
        </xdr:cNvPr>
        <xdr:cNvSpPr/>
      </xdr:nvSpPr>
      <xdr:spPr>
        <a:xfrm>
          <a:off x="11487150" y="60553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0EA563E-19D3-459C-B661-E480C843D0AE}"/>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1C3B202-7462-40B6-8E1B-D14B2118575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1B62E2D-8729-4A29-AC64-2E3067D9B7C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FC49D22-1B83-4A61-B445-0CC63248C88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4E46362-CFE6-4B96-9A76-22056DE1ABBB}"/>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38100</xdr:rowOff>
    </xdr:from>
    <xdr:to>
      <xdr:col>85</xdr:col>
      <xdr:colOff>177800</xdr:colOff>
      <xdr:row>38</xdr:row>
      <xdr:rowOff>139700</xdr:rowOff>
    </xdr:to>
    <xdr:sp macro="" textlink="">
      <xdr:nvSpPr>
        <xdr:cNvPr id="430" name="楕円 429">
          <a:extLst>
            <a:ext uri="{FF2B5EF4-FFF2-40B4-BE49-F238E27FC236}">
              <a16:creationId xmlns:a16="http://schemas.microsoft.com/office/drawing/2014/main" id="{36C971CC-4E96-4093-94C6-E0E071F8E978}"/>
            </a:ext>
          </a:extLst>
        </xdr:cNvPr>
        <xdr:cNvSpPr/>
      </xdr:nvSpPr>
      <xdr:spPr>
        <a:xfrm>
          <a:off x="14649450" y="6200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D006B50-E697-45CE-85E8-014536DFB65A}"/>
            </a:ext>
          </a:extLst>
        </xdr:cNvPr>
        <xdr:cNvSpPr txBox="1"/>
      </xdr:nvSpPr>
      <xdr:spPr>
        <a:xfrm>
          <a:off x="14735175" y="617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xdr:rowOff>
    </xdr:from>
    <xdr:to>
      <xdr:col>81</xdr:col>
      <xdr:colOff>101600</xdr:colOff>
      <xdr:row>38</xdr:row>
      <xdr:rowOff>110490</xdr:rowOff>
    </xdr:to>
    <xdr:sp macro="" textlink="">
      <xdr:nvSpPr>
        <xdr:cNvPr id="432" name="楕円 431">
          <a:extLst>
            <a:ext uri="{FF2B5EF4-FFF2-40B4-BE49-F238E27FC236}">
              <a16:creationId xmlns:a16="http://schemas.microsoft.com/office/drawing/2014/main" id="{3DA2DB81-9F6B-4605-BFE4-F60B800D2E02}"/>
            </a:ext>
          </a:extLst>
        </xdr:cNvPr>
        <xdr:cNvSpPr/>
      </xdr:nvSpPr>
      <xdr:spPr>
        <a:xfrm>
          <a:off x="13887450" y="6174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59690</xdr:rowOff>
    </xdr:from>
    <xdr:to>
      <xdr:col>85</xdr:col>
      <xdr:colOff>127000</xdr:colOff>
      <xdr:row>38</xdr:row>
      <xdr:rowOff>88900</xdr:rowOff>
    </xdr:to>
    <xdr:cxnSp macro="">
      <xdr:nvCxnSpPr>
        <xdr:cNvPr id="433" name="直線コネクタ 432">
          <a:extLst>
            <a:ext uri="{FF2B5EF4-FFF2-40B4-BE49-F238E27FC236}">
              <a16:creationId xmlns:a16="http://schemas.microsoft.com/office/drawing/2014/main" id="{30321008-A663-4350-B863-0C7EE78B0D12}"/>
            </a:ext>
          </a:extLst>
        </xdr:cNvPr>
        <xdr:cNvCxnSpPr/>
      </xdr:nvCxnSpPr>
      <xdr:spPr>
        <a:xfrm>
          <a:off x="13935075" y="6222365"/>
          <a:ext cx="762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149860</xdr:rowOff>
    </xdr:from>
    <xdr:to>
      <xdr:col>76</xdr:col>
      <xdr:colOff>165100</xdr:colOff>
      <xdr:row>38</xdr:row>
      <xdr:rowOff>80010</xdr:rowOff>
    </xdr:to>
    <xdr:sp macro="" textlink="">
      <xdr:nvSpPr>
        <xdr:cNvPr id="434" name="楕円 433">
          <a:extLst>
            <a:ext uri="{FF2B5EF4-FFF2-40B4-BE49-F238E27FC236}">
              <a16:creationId xmlns:a16="http://schemas.microsoft.com/office/drawing/2014/main" id="{193B876C-BCD8-4A57-BD53-2B2540B7CC5E}"/>
            </a:ext>
          </a:extLst>
        </xdr:cNvPr>
        <xdr:cNvSpPr/>
      </xdr:nvSpPr>
      <xdr:spPr>
        <a:xfrm>
          <a:off x="13096875" y="6150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29210</xdr:rowOff>
    </xdr:from>
    <xdr:to>
      <xdr:col>81</xdr:col>
      <xdr:colOff>50800</xdr:colOff>
      <xdr:row>38</xdr:row>
      <xdr:rowOff>59690</xdr:rowOff>
    </xdr:to>
    <xdr:cxnSp macro="">
      <xdr:nvCxnSpPr>
        <xdr:cNvPr id="435" name="直線コネクタ 434">
          <a:extLst>
            <a:ext uri="{FF2B5EF4-FFF2-40B4-BE49-F238E27FC236}">
              <a16:creationId xmlns:a16="http://schemas.microsoft.com/office/drawing/2014/main" id="{98C9FDBA-A2D8-426A-B325-E7260C9DFF5E}"/>
            </a:ext>
          </a:extLst>
        </xdr:cNvPr>
        <xdr:cNvCxnSpPr/>
      </xdr:nvCxnSpPr>
      <xdr:spPr>
        <a:xfrm>
          <a:off x="13144500" y="6188710"/>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436" name="楕円 435">
          <a:extLst>
            <a:ext uri="{FF2B5EF4-FFF2-40B4-BE49-F238E27FC236}">
              <a16:creationId xmlns:a16="http://schemas.microsoft.com/office/drawing/2014/main" id="{74CB045C-5B8A-48D5-824E-ACF629D2742C}"/>
            </a:ext>
          </a:extLst>
        </xdr:cNvPr>
        <xdr:cNvSpPr/>
      </xdr:nvSpPr>
      <xdr:spPr>
        <a:xfrm>
          <a:off x="12296775" y="6113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29210</xdr:rowOff>
    </xdr:to>
    <xdr:cxnSp macro="">
      <xdr:nvCxnSpPr>
        <xdr:cNvPr id="437" name="直線コネクタ 436">
          <a:extLst>
            <a:ext uri="{FF2B5EF4-FFF2-40B4-BE49-F238E27FC236}">
              <a16:creationId xmlns:a16="http://schemas.microsoft.com/office/drawing/2014/main" id="{37F3206C-54D2-4E8E-92ED-C7448457E868}"/>
            </a:ext>
          </a:extLst>
        </xdr:cNvPr>
        <xdr:cNvCxnSpPr/>
      </xdr:nvCxnSpPr>
      <xdr:spPr>
        <a:xfrm>
          <a:off x="12344400" y="616140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38" name="楕円 437">
          <a:extLst>
            <a:ext uri="{FF2B5EF4-FFF2-40B4-BE49-F238E27FC236}">
              <a16:creationId xmlns:a16="http://schemas.microsoft.com/office/drawing/2014/main" id="{7783840B-AA31-4034-A32B-47B1D19AA7FA}"/>
            </a:ext>
          </a:extLst>
        </xdr:cNvPr>
        <xdr:cNvSpPr/>
      </xdr:nvSpPr>
      <xdr:spPr>
        <a:xfrm>
          <a:off x="11487150" y="608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163830</xdr:rowOff>
    </xdr:to>
    <xdr:cxnSp macro="">
      <xdr:nvCxnSpPr>
        <xdr:cNvPr id="439" name="直線コネクタ 438">
          <a:extLst>
            <a:ext uri="{FF2B5EF4-FFF2-40B4-BE49-F238E27FC236}">
              <a16:creationId xmlns:a16="http://schemas.microsoft.com/office/drawing/2014/main" id="{62E57B14-A9AD-4E49-8409-6C146E5C23F6}"/>
            </a:ext>
          </a:extLst>
        </xdr:cNvPr>
        <xdr:cNvCxnSpPr/>
      </xdr:nvCxnSpPr>
      <xdr:spPr>
        <a:xfrm>
          <a:off x="11534775" y="613410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658F468-F804-4FC7-A1CC-A20BAE68445C}"/>
            </a:ext>
          </a:extLst>
        </xdr:cNvPr>
        <xdr:cNvSpPr txBox="1"/>
      </xdr:nvSpPr>
      <xdr:spPr>
        <a:xfrm>
          <a:off x="1374521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54691C6C-DEC5-48CA-97AC-2DD111B0254D}"/>
            </a:ext>
          </a:extLst>
        </xdr:cNvPr>
        <xdr:cNvSpPr txBox="1"/>
      </xdr:nvSpPr>
      <xdr:spPr>
        <a:xfrm>
          <a:off x="12964169"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6FD26B90-543C-4063-B825-9C272D189A7E}"/>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AD75347F-6176-4179-A309-5AC270C15203}"/>
            </a:ext>
          </a:extLst>
        </xdr:cNvPr>
        <xdr:cNvSpPr txBox="1"/>
      </xdr:nvSpPr>
      <xdr:spPr>
        <a:xfrm>
          <a:off x="11354444"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101617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91D09C67-CEB9-46D3-AA4A-A2892D3AF014}"/>
            </a:ext>
          </a:extLst>
        </xdr:cNvPr>
        <xdr:cNvSpPr txBox="1"/>
      </xdr:nvSpPr>
      <xdr:spPr>
        <a:xfrm>
          <a:off x="13745219"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71137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7CBADA57-6299-4596-93A7-B6514EFAC6E8}"/>
            </a:ext>
          </a:extLst>
        </xdr:cNvPr>
        <xdr:cNvSpPr txBox="1"/>
      </xdr:nvSpPr>
      <xdr:spPr>
        <a:xfrm>
          <a:off x="12964169" y="623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9E5788AB-B6BA-45B7-8835-FAF41840E468}"/>
            </a:ext>
          </a:extLst>
        </xdr:cNvPr>
        <xdr:cNvSpPr txBox="1"/>
      </xdr:nvSpPr>
      <xdr:spPr>
        <a:xfrm>
          <a:off x="12164069"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D4AF7974-4D57-46D4-B5B3-28CC08B45810}"/>
            </a:ext>
          </a:extLst>
        </xdr:cNvPr>
        <xdr:cNvSpPr txBox="1"/>
      </xdr:nvSpPr>
      <xdr:spPr>
        <a:xfrm>
          <a:off x="113544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5EEB63C-C789-404A-BDC3-E3AB468D49E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EA68F61-91A8-4737-92EB-5859CA4AA4DE}"/>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3E7ADA58-879E-43A6-8486-CBC51CAA79A1}"/>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B43832A0-5928-4D2D-8585-9B602C771B1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BBBCD53-C0B4-4B15-82C1-A1044E30ACEF}"/>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2C71E4F-03BD-4195-92C0-9617E23C250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FF8A9943-CF66-4D27-9D25-5EF420A52027}"/>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6728034-8395-41B3-85A7-6934E18DCF2C}"/>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F636647-E7E0-4956-9611-5E24FF5DABA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BADEDC4-9382-4511-A98B-3A4941088B54}"/>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3B39D5B4-4910-47E4-8736-52B60F2B66FB}"/>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9CE0E6E7-9721-4A54-A51E-F1F6A8DA5F2B}"/>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51609BB5-FB57-4E65-8D9F-484F6EB14C91}"/>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26B3E61D-CE58-488D-8211-10BCC4446D0A}"/>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18B9E4E4-8E28-410C-89E1-2F776D8FAB26}"/>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3F683947-5037-47B9-B5C1-222928C52368}"/>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33CFB14E-7586-4DDC-B469-715C7B2838B0}"/>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3AA7F793-4EE5-4713-A788-4C13A88A962E}"/>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3027B0C-F7CA-4F34-A3C7-A2B5F9B59B4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E9CF7831-D6A6-4DEB-8F8D-870626A6DBF2}"/>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78520FBA-733D-4902-BC94-408E2455E74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91B8A7CA-89E8-4499-84FC-2B8EEE1B1002}"/>
            </a:ext>
          </a:extLst>
        </xdr:cNvPr>
        <xdr:cNvCxnSpPr/>
      </xdr:nvCxnSpPr>
      <xdr:spPr>
        <a:xfrm flipV="1">
          <a:off x="19954239" y="5514721"/>
          <a:ext cx="0" cy="12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819B883-746C-46E3-8E24-680B3EEF738A}"/>
            </a:ext>
          </a:extLst>
        </xdr:cNvPr>
        <xdr:cNvSpPr txBox="1"/>
      </xdr:nvSpPr>
      <xdr:spPr>
        <a:xfrm>
          <a:off x="19992975" y="67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E36FC161-F607-4F25-8FCC-B3A8C90C9669}"/>
            </a:ext>
          </a:extLst>
        </xdr:cNvPr>
        <xdr:cNvCxnSpPr/>
      </xdr:nvCxnSpPr>
      <xdr:spPr>
        <a:xfrm>
          <a:off x="19878675" y="67657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B7BB026E-1946-429E-8F31-4885845B1626}"/>
            </a:ext>
          </a:extLst>
        </xdr:cNvPr>
        <xdr:cNvSpPr txBox="1"/>
      </xdr:nvSpPr>
      <xdr:spPr>
        <a:xfrm>
          <a:off x="19992975" y="529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40F25E8C-08D8-4BCD-BA35-2FFAAA7A5E26}"/>
            </a:ext>
          </a:extLst>
        </xdr:cNvPr>
        <xdr:cNvCxnSpPr/>
      </xdr:nvCxnSpPr>
      <xdr:spPr>
        <a:xfrm>
          <a:off x="19878675" y="5514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E6C872D-47FB-49DA-8CAD-05C40804688D}"/>
            </a:ext>
          </a:extLst>
        </xdr:cNvPr>
        <xdr:cNvSpPr txBox="1"/>
      </xdr:nvSpPr>
      <xdr:spPr>
        <a:xfrm>
          <a:off x="19992975" y="6165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B5B9F092-A22B-455C-BDDD-7137826260E5}"/>
            </a:ext>
          </a:extLst>
        </xdr:cNvPr>
        <xdr:cNvSpPr/>
      </xdr:nvSpPr>
      <xdr:spPr>
        <a:xfrm>
          <a:off x="19897725" y="6313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58155EB7-C4F5-49A0-8062-93EFC9732EF1}"/>
            </a:ext>
          </a:extLst>
        </xdr:cNvPr>
        <xdr:cNvSpPr/>
      </xdr:nvSpPr>
      <xdr:spPr>
        <a:xfrm>
          <a:off x="19154775" y="63248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CD2E14AC-D00A-42C6-856F-018C71672CDE}"/>
            </a:ext>
          </a:extLst>
        </xdr:cNvPr>
        <xdr:cNvSpPr/>
      </xdr:nvSpPr>
      <xdr:spPr>
        <a:xfrm>
          <a:off x="18345150" y="63331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9E46449-46D1-4A65-A545-A4AA63616DB4}"/>
            </a:ext>
          </a:extLst>
        </xdr:cNvPr>
        <xdr:cNvSpPr/>
      </xdr:nvSpPr>
      <xdr:spPr>
        <a:xfrm>
          <a:off x="17554575" y="63326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D5C19F4-7BCF-4FEC-9A63-97E7A5C1CD3F}"/>
            </a:ext>
          </a:extLst>
        </xdr:cNvPr>
        <xdr:cNvSpPr/>
      </xdr:nvSpPr>
      <xdr:spPr>
        <a:xfrm>
          <a:off x="16754475" y="63271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E63D594-A745-43BD-9219-C1DC30F99F9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ACEF0FC-BEE6-44F9-82D2-E664C036BB7D}"/>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CC4E926-6425-45D0-80C2-263DB82C6367}"/>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1596B68-B40E-478A-8B7F-D005B3AD9D3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A70C073-8B05-4BB7-A925-F69B4965EF8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85" name="楕円 484">
          <a:extLst>
            <a:ext uri="{FF2B5EF4-FFF2-40B4-BE49-F238E27FC236}">
              <a16:creationId xmlns:a16="http://schemas.microsoft.com/office/drawing/2014/main" id="{BB4296DF-EB2A-4EF2-97F7-74032F95920A}"/>
            </a:ext>
          </a:extLst>
        </xdr:cNvPr>
        <xdr:cNvSpPr/>
      </xdr:nvSpPr>
      <xdr:spPr>
        <a:xfrm>
          <a:off x="19897725" y="63536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9EEE631E-32A8-4291-BE42-39B722B109C3}"/>
            </a:ext>
          </a:extLst>
        </xdr:cNvPr>
        <xdr:cNvSpPr txBox="1"/>
      </xdr:nvSpPr>
      <xdr:spPr>
        <a:xfrm>
          <a:off x="19992975"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487" name="楕円 486">
          <a:extLst>
            <a:ext uri="{FF2B5EF4-FFF2-40B4-BE49-F238E27FC236}">
              <a16:creationId xmlns:a16="http://schemas.microsoft.com/office/drawing/2014/main" id="{F4883E9F-CFE5-45CE-B71D-0F76A4CEDC2C}"/>
            </a:ext>
          </a:extLst>
        </xdr:cNvPr>
        <xdr:cNvSpPr/>
      </xdr:nvSpPr>
      <xdr:spPr>
        <a:xfrm>
          <a:off x="19154775" y="63691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92202</xdr:rowOff>
    </xdr:to>
    <xdr:cxnSp macro="">
      <xdr:nvCxnSpPr>
        <xdr:cNvPr id="488" name="直線コネクタ 487">
          <a:extLst>
            <a:ext uri="{FF2B5EF4-FFF2-40B4-BE49-F238E27FC236}">
              <a16:creationId xmlns:a16="http://schemas.microsoft.com/office/drawing/2014/main" id="{E129B141-FAA9-4B69-B0C7-8BD73A03B12E}"/>
            </a:ext>
          </a:extLst>
        </xdr:cNvPr>
        <xdr:cNvCxnSpPr/>
      </xdr:nvCxnSpPr>
      <xdr:spPr>
        <a:xfrm flipV="1">
          <a:off x="19202400" y="6410833"/>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89" name="楕円 488">
          <a:extLst>
            <a:ext uri="{FF2B5EF4-FFF2-40B4-BE49-F238E27FC236}">
              <a16:creationId xmlns:a16="http://schemas.microsoft.com/office/drawing/2014/main" id="{C67B643E-013D-4271-B518-8534A32DE6AC}"/>
            </a:ext>
          </a:extLst>
        </xdr:cNvPr>
        <xdr:cNvSpPr/>
      </xdr:nvSpPr>
      <xdr:spPr>
        <a:xfrm>
          <a:off x="18345150" y="63719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92202</xdr:rowOff>
    </xdr:from>
    <xdr:to>
      <xdr:col>111</xdr:col>
      <xdr:colOff>177800</xdr:colOff>
      <xdr:row>39</xdr:row>
      <xdr:rowOff>101346</xdr:rowOff>
    </xdr:to>
    <xdr:cxnSp macro="">
      <xdr:nvCxnSpPr>
        <xdr:cNvPr id="490" name="直線コネクタ 489">
          <a:extLst>
            <a:ext uri="{FF2B5EF4-FFF2-40B4-BE49-F238E27FC236}">
              <a16:creationId xmlns:a16="http://schemas.microsoft.com/office/drawing/2014/main" id="{AC093D58-4FD7-4139-AC5D-A043AE84E6DA}"/>
            </a:ext>
          </a:extLst>
        </xdr:cNvPr>
        <xdr:cNvCxnSpPr/>
      </xdr:nvCxnSpPr>
      <xdr:spPr>
        <a:xfrm flipV="1">
          <a:off x="18392775" y="6416802"/>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1" name="楕円 490">
          <a:extLst>
            <a:ext uri="{FF2B5EF4-FFF2-40B4-BE49-F238E27FC236}">
              <a16:creationId xmlns:a16="http://schemas.microsoft.com/office/drawing/2014/main" id="{14CBA152-E357-47A4-A2D1-46B52A3AFD1E}"/>
            </a:ext>
          </a:extLst>
        </xdr:cNvPr>
        <xdr:cNvSpPr/>
      </xdr:nvSpPr>
      <xdr:spPr>
        <a:xfrm>
          <a:off x="17554575" y="6384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110490</xdr:rowOff>
    </xdr:to>
    <xdr:cxnSp macro="">
      <xdr:nvCxnSpPr>
        <xdr:cNvPr id="492" name="直線コネクタ 491">
          <a:extLst>
            <a:ext uri="{FF2B5EF4-FFF2-40B4-BE49-F238E27FC236}">
              <a16:creationId xmlns:a16="http://schemas.microsoft.com/office/drawing/2014/main" id="{20DA397A-54B5-42FF-80E4-DBB838A65F6F}"/>
            </a:ext>
          </a:extLst>
        </xdr:cNvPr>
        <xdr:cNvCxnSpPr/>
      </xdr:nvCxnSpPr>
      <xdr:spPr>
        <a:xfrm flipV="1">
          <a:off x="17602200" y="6429121"/>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93" name="楕円 492">
          <a:extLst>
            <a:ext uri="{FF2B5EF4-FFF2-40B4-BE49-F238E27FC236}">
              <a16:creationId xmlns:a16="http://schemas.microsoft.com/office/drawing/2014/main" id="{0EBDADA8-03BA-4613-91EC-94BF4303BC0C}"/>
            </a:ext>
          </a:extLst>
        </xdr:cNvPr>
        <xdr:cNvSpPr/>
      </xdr:nvSpPr>
      <xdr:spPr>
        <a:xfrm>
          <a:off x="16754475" y="6390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119634</xdr:rowOff>
    </xdr:to>
    <xdr:cxnSp macro="">
      <xdr:nvCxnSpPr>
        <xdr:cNvPr id="494" name="直線コネクタ 493">
          <a:extLst>
            <a:ext uri="{FF2B5EF4-FFF2-40B4-BE49-F238E27FC236}">
              <a16:creationId xmlns:a16="http://schemas.microsoft.com/office/drawing/2014/main" id="{220C1D49-ECD3-41B0-8002-A8B8617F55A7}"/>
            </a:ext>
          </a:extLst>
        </xdr:cNvPr>
        <xdr:cNvCxnSpPr/>
      </xdr:nvCxnSpPr>
      <xdr:spPr>
        <a:xfrm flipV="1">
          <a:off x="16802100" y="6431915"/>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11616DE0-ED2F-48D9-BB75-A8AF066DD6A1}"/>
            </a:ext>
          </a:extLst>
        </xdr:cNvPr>
        <xdr:cNvSpPr txBox="1"/>
      </xdr:nvSpPr>
      <xdr:spPr>
        <a:xfrm>
          <a:off x="18983402" y="61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B55EF836-E969-4AD6-A78E-0393B467BFD8}"/>
            </a:ext>
          </a:extLst>
        </xdr:cNvPr>
        <xdr:cNvSpPr txBox="1"/>
      </xdr:nvSpPr>
      <xdr:spPr>
        <a:xfrm>
          <a:off x="18183302"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A8DADCC-B643-4D2E-A5F8-141D45495D5F}"/>
            </a:ext>
          </a:extLst>
        </xdr:cNvPr>
        <xdr:cNvSpPr txBox="1"/>
      </xdr:nvSpPr>
      <xdr:spPr>
        <a:xfrm>
          <a:off x="17383202" y="61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10DE50B7-FC12-48C1-9DEB-C8054E629C5C}"/>
            </a:ext>
          </a:extLst>
        </xdr:cNvPr>
        <xdr:cNvSpPr txBox="1"/>
      </xdr:nvSpPr>
      <xdr:spPr>
        <a:xfrm>
          <a:off x="16592627" y="612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CC674BF-413D-4B80-91D6-4579F0E5598C}"/>
            </a:ext>
          </a:extLst>
        </xdr:cNvPr>
        <xdr:cNvSpPr txBox="1"/>
      </xdr:nvSpPr>
      <xdr:spPr>
        <a:xfrm>
          <a:off x="18983402" y="64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71C759C9-AD09-4606-995D-52C20482876D}"/>
            </a:ext>
          </a:extLst>
        </xdr:cNvPr>
        <xdr:cNvSpPr txBox="1"/>
      </xdr:nvSpPr>
      <xdr:spPr>
        <a:xfrm>
          <a:off x="18183302" y="646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44268D00-E240-4F79-AC7A-1B54047E6567}"/>
            </a:ext>
          </a:extLst>
        </xdr:cNvPr>
        <xdr:cNvSpPr txBox="1"/>
      </xdr:nvSpPr>
      <xdr:spPr>
        <a:xfrm>
          <a:off x="17383202"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DB601E36-EC94-4233-9FB2-7348575F3548}"/>
            </a:ext>
          </a:extLst>
        </xdr:cNvPr>
        <xdr:cNvSpPr txBox="1"/>
      </xdr:nvSpPr>
      <xdr:spPr>
        <a:xfrm>
          <a:off x="16592627" y="64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BF70F50-66BC-4A54-946D-DD5C8769D08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BD675EA7-C326-49E0-B2B9-1808BDE5FF56}"/>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538E7E9D-0372-45C6-829B-A50F88970F89}"/>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3A953DE8-56EB-4C8D-8F7A-AE286DB4F85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5FBFD10-6EE8-4BCB-A328-6E08437A0FE5}"/>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2F5EDC7B-1A69-4376-BD0F-46D2D133DE64}"/>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B92DBD22-A64E-44BF-AF45-C92D926A0D38}"/>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5E1FCCA7-E31C-4566-98E6-16E9D8AE5D4E}"/>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E83DA031-0722-4E0A-B950-E1F37A56B20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184AEFD-F954-40F2-9269-BCEA761195D0}"/>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34CD9437-9F5C-42DB-A2A9-0361974DB59E}"/>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EAACAAE-BE2F-4E50-9EFC-DE07F917D2F5}"/>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30AB04E4-9325-45E1-A9D1-8BF02514A2F9}"/>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A3FB1AE-59CC-47BF-B7A2-A77A01D07753}"/>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5DB6D21-6349-42F2-B554-2A9EB6C289E3}"/>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8D43C00-5915-44E5-8401-C9CA022A63DA}"/>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6EAEAE00-9CF5-403F-9EF4-776686766749}"/>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A4AA63BD-B615-413B-BDC5-B6CA07EF5BCE}"/>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9E520CD2-FB5F-42AF-8C5C-881D0E38CF3C}"/>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92999591-B7D3-42F8-84B4-31AFB6565D2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69EE8144-35F7-45C3-AC4F-6E05E6AFAE2F}"/>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775AC9E8-D5E4-4E73-B31C-ADE9DBBA15EA}"/>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219576B4-0BF5-473C-A83C-E9F8C8F56C78}"/>
            </a:ext>
          </a:extLst>
        </xdr:cNvPr>
        <xdr:cNvCxnSpPr/>
      </xdr:nvCxnSpPr>
      <xdr:spPr>
        <a:xfrm flipV="1">
          <a:off x="14696439" y="8951976"/>
          <a:ext cx="0" cy="116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DA0FE3E5-82E8-41C5-9124-AB799C09DC58}"/>
            </a:ext>
          </a:extLst>
        </xdr:cNvPr>
        <xdr:cNvSpPr txBox="1"/>
      </xdr:nvSpPr>
      <xdr:spPr>
        <a:xfrm>
          <a:off x="14735175" y="1011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E810436C-4A4A-4FF2-86B3-0D43C6D1C417}"/>
            </a:ext>
          </a:extLst>
        </xdr:cNvPr>
        <xdr:cNvCxnSpPr/>
      </xdr:nvCxnSpPr>
      <xdr:spPr>
        <a:xfrm>
          <a:off x="14611350" y="101183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1CFF16BE-DFE6-472C-8D2C-60C303385C8C}"/>
            </a:ext>
          </a:extLst>
        </xdr:cNvPr>
        <xdr:cNvSpPr txBox="1"/>
      </xdr:nvSpPr>
      <xdr:spPr>
        <a:xfrm>
          <a:off x="14735175" y="874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75C8BE67-236F-4313-8CA0-6AA75F648646}"/>
            </a:ext>
          </a:extLst>
        </xdr:cNvPr>
        <xdr:cNvCxnSpPr/>
      </xdr:nvCxnSpPr>
      <xdr:spPr>
        <a:xfrm>
          <a:off x="14611350" y="89519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0C44423-E27B-4C0E-B196-36A2EE8CCBDC}"/>
            </a:ext>
          </a:extLst>
        </xdr:cNvPr>
        <xdr:cNvSpPr txBox="1"/>
      </xdr:nvSpPr>
      <xdr:spPr>
        <a:xfrm>
          <a:off x="14735175" y="9381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95AE5678-2CAE-4278-98A6-DA0FCD6557E5}"/>
            </a:ext>
          </a:extLst>
        </xdr:cNvPr>
        <xdr:cNvSpPr/>
      </xdr:nvSpPr>
      <xdr:spPr>
        <a:xfrm>
          <a:off x="14649450" y="9517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BCF5BB1-C43B-44E5-855B-049EA53DF10E}"/>
            </a:ext>
          </a:extLst>
        </xdr:cNvPr>
        <xdr:cNvSpPr/>
      </xdr:nvSpPr>
      <xdr:spPr>
        <a:xfrm>
          <a:off x="13887450" y="9507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CF892055-85AD-4C64-9A4B-A0DA5A16C74B}"/>
            </a:ext>
          </a:extLst>
        </xdr:cNvPr>
        <xdr:cNvSpPr/>
      </xdr:nvSpPr>
      <xdr:spPr>
        <a:xfrm>
          <a:off x="13096875" y="94866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D06064AE-D277-4969-9273-F89416D46713}"/>
            </a:ext>
          </a:extLst>
        </xdr:cNvPr>
        <xdr:cNvSpPr/>
      </xdr:nvSpPr>
      <xdr:spPr>
        <a:xfrm>
          <a:off x="12296775" y="9476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D62647FB-4A6B-430E-AB3A-9080F0DC9E4E}"/>
            </a:ext>
          </a:extLst>
        </xdr:cNvPr>
        <xdr:cNvSpPr/>
      </xdr:nvSpPr>
      <xdr:spPr>
        <a:xfrm>
          <a:off x="11487150" y="94660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F97EB9E5-86E0-4CD5-B5B5-9D8099CE5D3B}"/>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0BB24C4-C18B-453A-9089-EA1D8ACE9FAA}"/>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BDB824C-D7EF-4DEC-8778-9350F302D4F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F040891-0D70-49D2-887D-2A08D4D5EF78}"/>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EDCA24A-F5AA-44CD-A87C-05E545A1FF7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1" name="楕円 540">
          <a:extLst>
            <a:ext uri="{FF2B5EF4-FFF2-40B4-BE49-F238E27FC236}">
              <a16:creationId xmlns:a16="http://schemas.microsoft.com/office/drawing/2014/main" id="{7FFD6F6F-6B41-4937-B161-3194E4E1B92B}"/>
            </a:ext>
          </a:extLst>
        </xdr:cNvPr>
        <xdr:cNvSpPr/>
      </xdr:nvSpPr>
      <xdr:spPr>
        <a:xfrm>
          <a:off x="14649450" y="96668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85361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95E2D480-08D4-4287-BE62-25C2415E8450}"/>
            </a:ext>
          </a:extLst>
        </xdr:cNvPr>
        <xdr:cNvSpPr txBox="1"/>
      </xdr:nvSpPr>
      <xdr:spPr>
        <a:xfrm>
          <a:off x="14735175" y="965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72644</xdr:rowOff>
    </xdr:from>
    <xdr:to>
      <xdr:col>81</xdr:col>
      <xdr:colOff>101600</xdr:colOff>
      <xdr:row>60</xdr:row>
      <xdr:rowOff>2794</xdr:rowOff>
    </xdr:to>
    <xdr:sp macro="" textlink="">
      <xdr:nvSpPr>
        <xdr:cNvPr id="543" name="楕円 542">
          <a:extLst>
            <a:ext uri="{FF2B5EF4-FFF2-40B4-BE49-F238E27FC236}">
              <a16:creationId xmlns:a16="http://schemas.microsoft.com/office/drawing/2014/main" id="{137DF24E-EA5D-4A34-8053-8E4192F0061D}"/>
            </a:ext>
          </a:extLst>
        </xdr:cNvPr>
        <xdr:cNvSpPr/>
      </xdr:nvSpPr>
      <xdr:spPr>
        <a:xfrm>
          <a:off x="13887450" y="96325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123444</xdr:rowOff>
    </xdr:from>
    <xdr:to>
      <xdr:col>85</xdr:col>
      <xdr:colOff>127000</xdr:colOff>
      <xdr:row>59</xdr:row>
      <xdr:rowOff>157734</xdr:rowOff>
    </xdr:to>
    <xdr:cxnSp macro="">
      <xdr:nvCxnSpPr>
        <xdr:cNvPr id="544" name="直線コネクタ 543">
          <a:extLst>
            <a:ext uri="{FF2B5EF4-FFF2-40B4-BE49-F238E27FC236}">
              <a16:creationId xmlns:a16="http://schemas.microsoft.com/office/drawing/2014/main" id="{09359318-0AAC-4450-93B1-AFF34FA70B04}"/>
            </a:ext>
          </a:extLst>
        </xdr:cNvPr>
        <xdr:cNvCxnSpPr/>
      </xdr:nvCxnSpPr>
      <xdr:spPr>
        <a:xfrm>
          <a:off x="13935075" y="9689719"/>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42926</xdr:rowOff>
    </xdr:from>
    <xdr:to>
      <xdr:col>76</xdr:col>
      <xdr:colOff>165100</xdr:colOff>
      <xdr:row>59</xdr:row>
      <xdr:rowOff>144526</xdr:rowOff>
    </xdr:to>
    <xdr:sp macro="" textlink="">
      <xdr:nvSpPr>
        <xdr:cNvPr id="545" name="楕円 544">
          <a:extLst>
            <a:ext uri="{FF2B5EF4-FFF2-40B4-BE49-F238E27FC236}">
              <a16:creationId xmlns:a16="http://schemas.microsoft.com/office/drawing/2014/main" id="{A95511A2-D9F1-494D-AC84-751A490412CC}"/>
            </a:ext>
          </a:extLst>
        </xdr:cNvPr>
        <xdr:cNvSpPr/>
      </xdr:nvSpPr>
      <xdr:spPr>
        <a:xfrm>
          <a:off x="13096875" y="96092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93726</xdr:rowOff>
    </xdr:from>
    <xdr:to>
      <xdr:col>81</xdr:col>
      <xdr:colOff>50800</xdr:colOff>
      <xdr:row>59</xdr:row>
      <xdr:rowOff>123444</xdr:rowOff>
    </xdr:to>
    <xdr:cxnSp macro="">
      <xdr:nvCxnSpPr>
        <xdr:cNvPr id="546" name="直線コネクタ 545">
          <a:extLst>
            <a:ext uri="{FF2B5EF4-FFF2-40B4-BE49-F238E27FC236}">
              <a16:creationId xmlns:a16="http://schemas.microsoft.com/office/drawing/2014/main" id="{7894CC93-1BC1-4DFD-8775-03846564E338}"/>
            </a:ext>
          </a:extLst>
        </xdr:cNvPr>
        <xdr:cNvCxnSpPr/>
      </xdr:nvCxnSpPr>
      <xdr:spPr>
        <a:xfrm>
          <a:off x="13144500" y="9656826"/>
          <a:ext cx="790575"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47" name="楕円 546">
          <a:extLst>
            <a:ext uri="{FF2B5EF4-FFF2-40B4-BE49-F238E27FC236}">
              <a16:creationId xmlns:a16="http://schemas.microsoft.com/office/drawing/2014/main" id="{49C69E92-BDCF-431A-A124-95D4F954E47F}"/>
            </a:ext>
          </a:extLst>
        </xdr:cNvPr>
        <xdr:cNvSpPr/>
      </xdr:nvSpPr>
      <xdr:spPr>
        <a:xfrm>
          <a:off x="12296775" y="96174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105156</xdr:rowOff>
    </xdr:to>
    <xdr:cxnSp macro="">
      <xdr:nvCxnSpPr>
        <xdr:cNvPr id="548" name="直線コネクタ 547">
          <a:extLst>
            <a:ext uri="{FF2B5EF4-FFF2-40B4-BE49-F238E27FC236}">
              <a16:creationId xmlns:a16="http://schemas.microsoft.com/office/drawing/2014/main" id="{FB5FC5DE-A188-454E-AC86-B37A642A173A}"/>
            </a:ext>
          </a:extLst>
        </xdr:cNvPr>
        <xdr:cNvCxnSpPr/>
      </xdr:nvCxnSpPr>
      <xdr:spPr>
        <a:xfrm flipV="1">
          <a:off x="12344400" y="9656826"/>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49" name="楕円 548">
          <a:extLst>
            <a:ext uri="{FF2B5EF4-FFF2-40B4-BE49-F238E27FC236}">
              <a16:creationId xmlns:a16="http://schemas.microsoft.com/office/drawing/2014/main" id="{C76A610B-A41C-4DCF-ABB3-E13BA1FFAFA7}"/>
            </a:ext>
          </a:extLst>
        </xdr:cNvPr>
        <xdr:cNvSpPr/>
      </xdr:nvSpPr>
      <xdr:spPr>
        <a:xfrm>
          <a:off x="11487150" y="9629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105156</xdr:rowOff>
    </xdr:from>
    <xdr:to>
      <xdr:col>71</xdr:col>
      <xdr:colOff>177800</xdr:colOff>
      <xdr:row>59</xdr:row>
      <xdr:rowOff>114300</xdr:rowOff>
    </xdr:to>
    <xdr:cxnSp macro="">
      <xdr:nvCxnSpPr>
        <xdr:cNvPr id="550" name="直線コネクタ 549">
          <a:extLst>
            <a:ext uri="{FF2B5EF4-FFF2-40B4-BE49-F238E27FC236}">
              <a16:creationId xmlns:a16="http://schemas.microsoft.com/office/drawing/2014/main" id="{6005E37B-EC7E-4A25-AB49-C61AE88B03BF}"/>
            </a:ext>
          </a:extLst>
        </xdr:cNvPr>
        <xdr:cNvCxnSpPr/>
      </xdr:nvCxnSpPr>
      <xdr:spPr>
        <a:xfrm flipV="1">
          <a:off x="11534775" y="9665081"/>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95E8C694-1394-471B-BC4A-68670ED6070F}"/>
            </a:ext>
          </a:extLst>
        </xdr:cNvPr>
        <xdr:cNvSpPr txBox="1"/>
      </xdr:nvSpPr>
      <xdr:spPr>
        <a:xfrm>
          <a:off x="13745219"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6FBFF883-9EC6-49DE-8AD5-26FA6ABE581C}"/>
            </a:ext>
          </a:extLst>
        </xdr:cNvPr>
        <xdr:cNvSpPr txBox="1"/>
      </xdr:nvSpPr>
      <xdr:spPr>
        <a:xfrm>
          <a:off x="12964169" y="927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FE32FD28-FBE4-4E8F-8A05-994137B6B55A}"/>
            </a:ext>
          </a:extLst>
        </xdr:cNvPr>
        <xdr:cNvSpPr txBox="1"/>
      </xdr:nvSpPr>
      <xdr:spPr>
        <a:xfrm>
          <a:off x="12164069"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7A8D8898-D03D-47AD-90B4-927A9EB2EC24}"/>
            </a:ext>
          </a:extLst>
        </xdr:cNvPr>
        <xdr:cNvSpPr txBox="1"/>
      </xdr:nvSpPr>
      <xdr:spPr>
        <a:xfrm>
          <a:off x="11354444" y="925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165371</xdr:rowOff>
    </xdr:from>
    <xdr:ext cx="405111" cy="259045"/>
    <xdr:sp macro="" textlink="">
      <xdr:nvSpPr>
        <xdr:cNvPr id="555" name="n_1mainValue【学校施設】&#10;有形固定資産減価償却率">
          <a:extLst>
            <a:ext uri="{FF2B5EF4-FFF2-40B4-BE49-F238E27FC236}">
              <a16:creationId xmlns:a16="http://schemas.microsoft.com/office/drawing/2014/main" id="{89549863-F99F-4CC7-9437-83988E94A298}"/>
            </a:ext>
          </a:extLst>
        </xdr:cNvPr>
        <xdr:cNvSpPr txBox="1"/>
      </xdr:nvSpPr>
      <xdr:spPr>
        <a:xfrm>
          <a:off x="13745219" y="972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135653</xdr:rowOff>
    </xdr:from>
    <xdr:ext cx="405111" cy="259045"/>
    <xdr:sp macro="" textlink="">
      <xdr:nvSpPr>
        <xdr:cNvPr id="556" name="n_2mainValue【学校施設】&#10;有形固定資産減価償却率">
          <a:extLst>
            <a:ext uri="{FF2B5EF4-FFF2-40B4-BE49-F238E27FC236}">
              <a16:creationId xmlns:a16="http://schemas.microsoft.com/office/drawing/2014/main" id="{328CDF66-49BB-45BF-B709-FF8109E129D0}"/>
            </a:ext>
          </a:extLst>
        </xdr:cNvPr>
        <xdr:cNvSpPr txBox="1"/>
      </xdr:nvSpPr>
      <xdr:spPr>
        <a:xfrm>
          <a:off x="12964169" y="969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57" name="n_3mainValue【学校施設】&#10;有形固定資産減価償却率">
          <a:extLst>
            <a:ext uri="{FF2B5EF4-FFF2-40B4-BE49-F238E27FC236}">
              <a16:creationId xmlns:a16="http://schemas.microsoft.com/office/drawing/2014/main" id="{B63FE29B-D300-4ED3-9977-0A1D1643EF23}"/>
            </a:ext>
          </a:extLst>
        </xdr:cNvPr>
        <xdr:cNvSpPr txBox="1"/>
      </xdr:nvSpPr>
      <xdr:spPr>
        <a:xfrm>
          <a:off x="12164069" y="970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558" name="n_4mainValue【学校施設】&#10;有形固定資産減価償却率">
          <a:extLst>
            <a:ext uri="{FF2B5EF4-FFF2-40B4-BE49-F238E27FC236}">
              <a16:creationId xmlns:a16="http://schemas.microsoft.com/office/drawing/2014/main" id="{110A31EE-5D88-48B6-91BE-8BDC0F2163CF}"/>
            </a:ext>
          </a:extLst>
        </xdr:cNvPr>
        <xdr:cNvSpPr txBox="1"/>
      </xdr:nvSpPr>
      <xdr:spPr>
        <a:xfrm>
          <a:off x="11354444"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F673CD99-74B1-4D3A-AD61-4404E117AD8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104FC71-969C-4367-AE56-4BAA1B9F2E7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69EC92BB-6A92-4C26-A653-4033FC2FD8EC}"/>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F1D7BC07-04A9-454A-9BC4-EA35A2AF6DC7}"/>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55483433-CC87-4332-AA44-77B3FA3E5109}"/>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78905F49-46D7-4BD7-8118-A7FD3882DF1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FC0A3232-C72C-479C-94A5-B732E31E755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78A871A0-CB88-4FAD-BEC3-2099BE4C92E6}"/>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C7652818-F5D3-47B9-9192-033F79098CD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5858A3F0-B664-4F72-B546-383BCC7E6BD8}"/>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D3A6ED36-41F4-4CD4-8B0A-C1AB50C8DE75}"/>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4ECFCEBB-8F5B-4F01-AAE0-6EB54B7FE2DF}"/>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FA85F091-CF06-4324-8032-1FF0BA4A698B}"/>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31B66622-E26A-4659-AFB7-CFC56AD66A3A}"/>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744C033E-8EF5-4B5B-80F1-D27FD9346277}"/>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311F245C-58A4-4E77-9EF3-5C0E7DB0FBA7}"/>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59CE3960-142A-41CD-AEFB-D52D066CA355}"/>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A8EA59A5-0AB4-427A-AA6A-033CDD7C4BD6}"/>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AE19B56D-8D8D-4F92-888E-3306DFBA21ED}"/>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ADF0C067-09AC-43BD-B20D-6E729F82F734}"/>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B0381885-F4E3-4BDA-950E-A61D21FD021F}"/>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610FB62D-7222-490D-B410-7ED0A789F066}"/>
            </a:ext>
          </a:extLst>
        </xdr:cNvPr>
        <xdr:cNvSpPr txBox="1"/>
      </xdr:nvSpPr>
      <xdr:spPr>
        <a:xfrm>
          <a:off x="15985051" y="882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DE70303-2265-4EB4-99BE-E7C8310C381F}"/>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3EE70452-6CAA-473B-AA6B-1E43D4E96C1A}"/>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C9073B6-B777-4AEB-9CB6-69AC75D8FD8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8FD50FEA-4415-439A-ACD0-5C56BD39DA97}"/>
            </a:ext>
          </a:extLst>
        </xdr:cNvPr>
        <xdr:cNvCxnSpPr/>
      </xdr:nvCxnSpPr>
      <xdr:spPr>
        <a:xfrm flipV="1">
          <a:off x="19954239" y="9036812"/>
          <a:ext cx="0" cy="1299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B534649B-82CD-4E42-8E9B-057C21280C5F}"/>
            </a:ext>
          </a:extLst>
        </xdr:cNvPr>
        <xdr:cNvSpPr txBox="1"/>
      </xdr:nvSpPr>
      <xdr:spPr>
        <a:xfrm>
          <a:off x="19992975"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A2DA2AEF-F8D2-41D5-9823-91228888B09E}"/>
            </a:ext>
          </a:extLst>
        </xdr:cNvPr>
        <xdr:cNvCxnSpPr/>
      </xdr:nvCxnSpPr>
      <xdr:spPr>
        <a:xfrm>
          <a:off x="19878675" y="10336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79DF6272-9517-4433-9831-F95DB25132F4}"/>
            </a:ext>
          </a:extLst>
        </xdr:cNvPr>
        <xdr:cNvSpPr txBox="1"/>
      </xdr:nvSpPr>
      <xdr:spPr>
        <a:xfrm>
          <a:off x="19992975" y="88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2E780409-5268-4DAB-B4ED-C112C7A12FA9}"/>
            </a:ext>
          </a:extLst>
        </xdr:cNvPr>
        <xdr:cNvCxnSpPr/>
      </xdr:nvCxnSpPr>
      <xdr:spPr>
        <a:xfrm>
          <a:off x="19878675" y="9036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237544CA-CD05-41CC-8CEE-6389B21CF837}"/>
            </a:ext>
          </a:extLst>
        </xdr:cNvPr>
        <xdr:cNvSpPr txBox="1"/>
      </xdr:nvSpPr>
      <xdr:spPr>
        <a:xfrm>
          <a:off x="19992975" y="10055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142D6B5A-B0A0-4A8A-B7D2-2AB836939A1D}"/>
            </a:ext>
          </a:extLst>
        </xdr:cNvPr>
        <xdr:cNvSpPr/>
      </xdr:nvSpPr>
      <xdr:spPr>
        <a:xfrm>
          <a:off x="19897725" y="100770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E4A1F9B1-BB3D-43AC-816B-EC89E40BEC3A}"/>
            </a:ext>
          </a:extLst>
        </xdr:cNvPr>
        <xdr:cNvSpPr/>
      </xdr:nvSpPr>
      <xdr:spPr>
        <a:xfrm>
          <a:off x="19154775" y="100969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E862C8D5-1DB6-4FB8-85B0-3E7CB7B8DE9D}"/>
            </a:ext>
          </a:extLst>
        </xdr:cNvPr>
        <xdr:cNvSpPr/>
      </xdr:nvSpPr>
      <xdr:spPr>
        <a:xfrm>
          <a:off x="18345150" y="100966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6D489E4A-971D-498A-91AA-040EC356111F}"/>
            </a:ext>
          </a:extLst>
        </xdr:cNvPr>
        <xdr:cNvSpPr/>
      </xdr:nvSpPr>
      <xdr:spPr>
        <a:xfrm>
          <a:off x="17554575" y="100992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4C1EF472-700C-4FB1-8477-C168856D9746}"/>
            </a:ext>
          </a:extLst>
        </xdr:cNvPr>
        <xdr:cNvSpPr/>
      </xdr:nvSpPr>
      <xdr:spPr>
        <a:xfrm>
          <a:off x="16754475" y="100801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F82855E-A576-4505-B9F9-4AD1AFB6F7D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DC0CA5E-8285-4BAB-BFAB-6233443B4806}"/>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990DD61-179E-446A-A7E5-4850F6727410}"/>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4433C05-E1B7-4E27-B0F0-9E691C300D34}"/>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37FB0E2-14FA-46FA-BFFB-4D96E1987B8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167349</xdr:rowOff>
    </xdr:from>
    <xdr:to>
      <xdr:col>116</xdr:col>
      <xdr:colOff>114300</xdr:colOff>
      <xdr:row>61</xdr:row>
      <xdr:rowOff>97499</xdr:rowOff>
    </xdr:to>
    <xdr:sp macro="" textlink="">
      <xdr:nvSpPr>
        <xdr:cNvPr id="600" name="楕円 599">
          <a:extLst>
            <a:ext uri="{FF2B5EF4-FFF2-40B4-BE49-F238E27FC236}">
              <a16:creationId xmlns:a16="http://schemas.microsoft.com/office/drawing/2014/main" id="{D932A068-F82D-43BE-AD7B-1162C332733B}"/>
            </a:ext>
          </a:extLst>
        </xdr:cNvPr>
        <xdr:cNvSpPr/>
      </xdr:nvSpPr>
      <xdr:spPr>
        <a:xfrm>
          <a:off x="19897725" y="98891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18776</xdr:rowOff>
    </xdr:from>
    <xdr:ext cx="469744" cy="259045"/>
    <xdr:sp macro="" textlink="">
      <xdr:nvSpPr>
        <xdr:cNvPr id="601" name="【学校施設】&#10;一人当たり面積該当値テキスト">
          <a:extLst>
            <a:ext uri="{FF2B5EF4-FFF2-40B4-BE49-F238E27FC236}">
              <a16:creationId xmlns:a16="http://schemas.microsoft.com/office/drawing/2014/main" id="{B6FE8EC7-8937-4786-B62F-F94EC9609439}"/>
            </a:ext>
          </a:extLst>
        </xdr:cNvPr>
        <xdr:cNvSpPr txBox="1"/>
      </xdr:nvSpPr>
      <xdr:spPr>
        <a:xfrm>
          <a:off x="19992975" y="974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02" name="楕円 601">
          <a:extLst>
            <a:ext uri="{FF2B5EF4-FFF2-40B4-BE49-F238E27FC236}">
              <a16:creationId xmlns:a16="http://schemas.microsoft.com/office/drawing/2014/main" id="{E1DF5935-0FA0-43EE-93BC-DBC82BF5E0D4}"/>
            </a:ext>
          </a:extLst>
        </xdr:cNvPr>
        <xdr:cNvSpPr/>
      </xdr:nvSpPr>
      <xdr:spPr>
        <a:xfrm>
          <a:off x="19154775" y="9898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46699</xdr:rowOff>
    </xdr:from>
    <xdr:to>
      <xdr:col>116</xdr:col>
      <xdr:colOff>63500</xdr:colOff>
      <xdr:row>61</xdr:row>
      <xdr:rowOff>59436</xdr:rowOff>
    </xdr:to>
    <xdr:cxnSp macro="">
      <xdr:nvCxnSpPr>
        <xdr:cNvPr id="603" name="直線コネクタ 602">
          <a:extLst>
            <a:ext uri="{FF2B5EF4-FFF2-40B4-BE49-F238E27FC236}">
              <a16:creationId xmlns:a16="http://schemas.microsoft.com/office/drawing/2014/main" id="{5CC34021-D105-4415-9992-4D22F13BF1EF}"/>
            </a:ext>
          </a:extLst>
        </xdr:cNvPr>
        <xdr:cNvCxnSpPr/>
      </xdr:nvCxnSpPr>
      <xdr:spPr>
        <a:xfrm flipV="1">
          <a:off x="19202400" y="9936824"/>
          <a:ext cx="752475"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44559</xdr:rowOff>
    </xdr:from>
    <xdr:to>
      <xdr:col>107</xdr:col>
      <xdr:colOff>101600</xdr:colOff>
      <xdr:row>61</xdr:row>
      <xdr:rowOff>146159</xdr:rowOff>
    </xdr:to>
    <xdr:sp macro="" textlink="">
      <xdr:nvSpPr>
        <xdr:cNvPr id="604" name="楕円 603">
          <a:extLst>
            <a:ext uri="{FF2B5EF4-FFF2-40B4-BE49-F238E27FC236}">
              <a16:creationId xmlns:a16="http://schemas.microsoft.com/office/drawing/2014/main" id="{3D31A4EA-F713-4891-8EAB-BFEC671B4A6C}"/>
            </a:ext>
          </a:extLst>
        </xdr:cNvPr>
        <xdr:cNvSpPr/>
      </xdr:nvSpPr>
      <xdr:spPr>
        <a:xfrm>
          <a:off x="18345150" y="99346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95359</xdr:rowOff>
    </xdr:to>
    <xdr:cxnSp macro="">
      <xdr:nvCxnSpPr>
        <xdr:cNvPr id="605" name="直線コネクタ 604">
          <a:extLst>
            <a:ext uri="{FF2B5EF4-FFF2-40B4-BE49-F238E27FC236}">
              <a16:creationId xmlns:a16="http://schemas.microsoft.com/office/drawing/2014/main" id="{0EDBF1EA-D33A-485B-A4E0-3E660B98DBC9}"/>
            </a:ext>
          </a:extLst>
        </xdr:cNvPr>
        <xdr:cNvCxnSpPr/>
      </xdr:nvCxnSpPr>
      <xdr:spPr>
        <a:xfrm flipV="1">
          <a:off x="18392775" y="9946386"/>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53377</xdr:rowOff>
    </xdr:from>
    <xdr:to>
      <xdr:col>102</xdr:col>
      <xdr:colOff>165100</xdr:colOff>
      <xdr:row>61</xdr:row>
      <xdr:rowOff>154977</xdr:rowOff>
    </xdr:to>
    <xdr:sp macro="" textlink="">
      <xdr:nvSpPr>
        <xdr:cNvPr id="606" name="楕円 605">
          <a:extLst>
            <a:ext uri="{FF2B5EF4-FFF2-40B4-BE49-F238E27FC236}">
              <a16:creationId xmlns:a16="http://schemas.microsoft.com/office/drawing/2014/main" id="{18970841-67E9-46F4-AA91-20BC3D803A39}"/>
            </a:ext>
          </a:extLst>
        </xdr:cNvPr>
        <xdr:cNvSpPr/>
      </xdr:nvSpPr>
      <xdr:spPr>
        <a:xfrm>
          <a:off x="17554575" y="99371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95359</xdr:rowOff>
    </xdr:from>
    <xdr:to>
      <xdr:col>107</xdr:col>
      <xdr:colOff>50800</xdr:colOff>
      <xdr:row>61</xdr:row>
      <xdr:rowOff>104177</xdr:rowOff>
    </xdr:to>
    <xdr:cxnSp macro="">
      <xdr:nvCxnSpPr>
        <xdr:cNvPr id="607" name="直線コネクタ 606">
          <a:extLst>
            <a:ext uri="{FF2B5EF4-FFF2-40B4-BE49-F238E27FC236}">
              <a16:creationId xmlns:a16="http://schemas.microsoft.com/office/drawing/2014/main" id="{CD77C03B-3A30-4924-BFD1-EF59EE6253F3}"/>
            </a:ext>
          </a:extLst>
        </xdr:cNvPr>
        <xdr:cNvCxnSpPr/>
      </xdr:nvCxnSpPr>
      <xdr:spPr>
        <a:xfrm flipV="1">
          <a:off x="17602200" y="9982309"/>
          <a:ext cx="790575"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30190</xdr:rowOff>
    </xdr:from>
    <xdr:to>
      <xdr:col>98</xdr:col>
      <xdr:colOff>38100</xdr:colOff>
      <xdr:row>61</xdr:row>
      <xdr:rowOff>131790</xdr:rowOff>
    </xdr:to>
    <xdr:sp macro="" textlink="">
      <xdr:nvSpPr>
        <xdr:cNvPr id="608" name="楕円 607">
          <a:extLst>
            <a:ext uri="{FF2B5EF4-FFF2-40B4-BE49-F238E27FC236}">
              <a16:creationId xmlns:a16="http://schemas.microsoft.com/office/drawing/2014/main" id="{BE254F0E-D5EC-49B3-AA10-3EDC2ED9CA26}"/>
            </a:ext>
          </a:extLst>
        </xdr:cNvPr>
        <xdr:cNvSpPr/>
      </xdr:nvSpPr>
      <xdr:spPr>
        <a:xfrm>
          <a:off x="16754475" y="9913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80990</xdr:rowOff>
    </xdr:from>
    <xdr:to>
      <xdr:col>102</xdr:col>
      <xdr:colOff>114300</xdr:colOff>
      <xdr:row>61</xdr:row>
      <xdr:rowOff>104177</xdr:rowOff>
    </xdr:to>
    <xdr:cxnSp macro="">
      <xdr:nvCxnSpPr>
        <xdr:cNvPr id="609" name="直線コネクタ 608">
          <a:extLst>
            <a:ext uri="{FF2B5EF4-FFF2-40B4-BE49-F238E27FC236}">
              <a16:creationId xmlns:a16="http://schemas.microsoft.com/office/drawing/2014/main" id="{6F066E0C-883E-44D1-8763-375C1468C2A8}"/>
            </a:ext>
          </a:extLst>
        </xdr:cNvPr>
        <xdr:cNvCxnSpPr/>
      </xdr:nvCxnSpPr>
      <xdr:spPr>
        <a:xfrm>
          <a:off x="16802100" y="9971115"/>
          <a:ext cx="8001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3EE729BE-25D1-4398-956D-BE510819EFA2}"/>
            </a:ext>
          </a:extLst>
        </xdr:cNvPr>
        <xdr:cNvSpPr txBox="1"/>
      </xdr:nvSpPr>
      <xdr:spPr>
        <a:xfrm>
          <a:off x="18983402" y="1018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5F394EC7-705A-44E7-BC0B-41755379359C}"/>
            </a:ext>
          </a:extLst>
        </xdr:cNvPr>
        <xdr:cNvSpPr txBox="1"/>
      </xdr:nvSpPr>
      <xdr:spPr>
        <a:xfrm>
          <a:off x="18183302" y="101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4BA126A9-2657-429C-8464-FA1CE2FA3C46}"/>
            </a:ext>
          </a:extLst>
        </xdr:cNvPr>
        <xdr:cNvSpPr txBox="1"/>
      </xdr:nvSpPr>
      <xdr:spPr>
        <a:xfrm>
          <a:off x="17383202" y="1019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C13DE5B9-0B13-4A63-AEE3-9E306243B6F4}"/>
            </a:ext>
          </a:extLst>
        </xdr:cNvPr>
        <xdr:cNvSpPr txBox="1"/>
      </xdr:nvSpPr>
      <xdr:spPr>
        <a:xfrm>
          <a:off x="16592627" y="101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14" name="n_1mainValue【学校施設】&#10;一人当たり面積">
          <a:extLst>
            <a:ext uri="{FF2B5EF4-FFF2-40B4-BE49-F238E27FC236}">
              <a16:creationId xmlns:a16="http://schemas.microsoft.com/office/drawing/2014/main" id="{581BE660-A555-40BA-BDEC-B072FA8FF613}"/>
            </a:ext>
          </a:extLst>
        </xdr:cNvPr>
        <xdr:cNvSpPr txBox="1"/>
      </xdr:nvSpPr>
      <xdr:spPr>
        <a:xfrm>
          <a:off x="18983402" y="968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162686</xdr:rowOff>
    </xdr:from>
    <xdr:ext cx="469744" cy="259045"/>
    <xdr:sp macro="" textlink="">
      <xdr:nvSpPr>
        <xdr:cNvPr id="615" name="n_2mainValue【学校施設】&#10;一人当たり面積">
          <a:extLst>
            <a:ext uri="{FF2B5EF4-FFF2-40B4-BE49-F238E27FC236}">
              <a16:creationId xmlns:a16="http://schemas.microsoft.com/office/drawing/2014/main" id="{E028E918-4436-45D4-B58D-7E8DA25CD14F}"/>
            </a:ext>
          </a:extLst>
        </xdr:cNvPr>
        <xdr:cNvSpPr txBox="1"/>
      </xdr:nvSpPr>
      <xdr:spPr>
        <a:xfrm>
          <a:off x="18183302" y="97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xdr:rowOff>
    </xdr:from>
    <xdr:ext cx="469744" cy="259045"/>
    <xdr:sp macro="" textlink="">
      <xdr:nvSpPr>
        <xdr:cNvPr id="616" name="n_3mainValue【学校施設】&#10;一人当たり面積">
          <a:extLst>
            <a:ext uri="{FF2B5EF4-FFF2-40B4-BE49-F238E27FC236}">
              <a16:creationId xmlns:a16="http://schemas.microsoft.com/office/drawing/2014/main" id="{9B278969-6390-4274-A462-8D165479B9D4}"/>
            </a:ext>
          </a:extLst>
        </xdr:cNvPr>
        <xdr:cNvSpPr txBox="1"/>
      </xdr:nvSpPr>
      <xdr:spPr>
        <a:xfrm>
          <a:off x="17383202" y="97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148317</xdr:rowOff>
    </xdr:from>
    <xdr:ext cx="469744" cy="259045"/>
    <xdr:sp macro="" textlink="">
      <xdr:nvSpPr>
        <xdr:cNvPr id="617" name="n_4mainValue【学校施設】&#10;一人当たり面積">
          <a:extLst>
            <a:ext uri="{FF2B5EF4-FFF2-40B4-BE49-F238E27FC236}">
              <a16:creationId xmlns:a16="http://schemas.microsoft.com/office/drawing/2014/main" id="{1C1EC973-84FD-418E-A790-84CE98FAD794}"/>
            </a:ext>
          </a:extLst>
        </xdr:cNvPr>
        <xdr:cNvSpPr txBox="1"/>
      </xdr:nvSpPr>
      <xdr:spPr>
        <a:xfrm>
          <a:off x="16592627" y="970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60C92BED-F854-4259-AAC7-FA0517495F78}"/>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45CDDFC-4A2F-426A-83DE-4B4D6B2853F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FDBCF82-6357-480F-82ED-89CC0848B807}"/>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54D9378-F7A1-4983-B6E8-DBECD54C3A0F}"/>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C485476A-8147-4BB3-BF4C-054E37E82713}"/>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006D3A2-5747-46A0-90A7-1FDEA2C98A1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6ACA16E-4BA9-4DEA-980E-DBD40F1E2BE6}"/>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F38CD2EE-B3D9-4724-855D-CE9A197A0100}"/>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F35A2EE5-D45B-445B-9FA3-95C9D8CE47B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7D40D338-E123-4350-874D-F98B2915D78C}"/>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A5CCD9D2-4A70-4568-87F0-614CE165B8BB}"/>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ECE8B4FF-6A18-42FD-9290-B9D621ED29F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C9C86AE9-3093-401B-8CC6-43FD63B40E4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F9D2172E-DE9C-484B-A103-C3F6AC8D45F6}"/>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BF94DC2C-017B-4AA5-93AD-A3E4B925356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740E829-C0CB-44FA-ACB2-F5C8397361D1}"/>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F17797C2-401B-49BD-BA4F-2C74C241341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2E128F87-38D5-40B0-8CD6-F782A18ADB5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F16A1E46-F745-42D9-9001-CC7251FF354C}"/>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AE4304A6-27A6-43B3-AD5C-A34037353BC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365E040E-576B-4807-AF0F-453A2EC8FF4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9759A11D-7CA2-444C-86DC-40B5E25AE63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F1865933-A8EE-4164-A523-9D23EA0A7BBC}"/>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242D13C5-FDE4-4C71-BAFC-59923763A2A7}"/>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17D770D5-AE09-4A32-8B2C-CE73F5C6337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B92A3A98-740C-4281-9710-11088ADCB608}"/>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D6B288F2-2BC5-49FB-8E51-BFAB30A52929}"/>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DC1D1DBB-58BE-4C9E-BB9B-4B7ED391084E}"/>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A4F8F9A5-ADA4-4B71-BF97-C82BED71891E}"/>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2396E5E7-5B6F-4D9D-858E-99591D2B8F91}"/>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415A9DD7-F55A-43AD-ADAB-9FBA529B5BE7}"/>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7291C83F-6D1A-413B-8F6C-FECD8F90FC49}"/>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C1EE8D05-1A1F-465F-8A5D-BA5231D9E5A6}"/>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9B939C3F-6E4D-40C2-8D32-18FF6569B0C2}"/>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FF624C68-9EAB-4868-8F7B-0B873E85C0BE}"/>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8F7F03BF-8A15-47F0-8292-4515D368BEBF}"/>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16A457B6-E48D-4DCD-ADEC-DEFA5B8D41B0}"/>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ECF5B4AD-8B3E-4F20-8D71-62D5641D33C3}"/>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3D5F87C1-2544-4341-823A-612AD7FC6561}"/>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B297113D-A462-4E77-B757-86C3AFADE0CD}"/>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B4E3DD89-9D57-4411-924B-15568528A102}"/>
            </a:ext>
          </a:extLst>
        </xdr:cNvPr>
        <xdr:cNvCxnSpPr/>
      </xdr:nvCxnSpPr>
      <xdr:spPr>
        <a:xfrm flipV="1">
          <a:off x="14696439" y="16277589"/>
          <a:ext cx="0" cy="15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F22369D7-74F0-45AB-8DD6-BD8C80902EA1}"/>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612818B3-D6DB-4FA5-AC93-65DD5C6F9EEE}"/>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94690637-990F-42EF-817A-3F3E3276EF89}"/>
            </a:ext>
          </a:extLst>
        </xdr:cNvPr>
        <xdr:cNvSpPr txBox="1"/>
      </xdr:nvSpPr>
      <xdr:spPr>
        <a:xfrm>
          <a:off x="14735175" y="1604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8721077B-9345-457D-8319-B4CACC6F1902}"/>
            </a:ext>
          </a:extLst>
        </xdr:cNvPr>
        <xdr:cNvCxnSpPr/>
      </xdr:nvCxnSpPr>
      <xdr:spPr>
        <a:xfrm>
          <a:off x="14611350" y="16277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58DECFAB-F879-4DBA-8C95-645DE2F3A456}"/>
            </a:ext>
          </a:extLst>
        </xdr:cNvPr>
        <xdr:cNvSpPr txBox="1"/>
      </xdr:nvSpPr>
      <xdr:spPr>
        <a:xfrm>
          <a:off x="14735175" y="16925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BCD3B6B9-F4AF-4499-9848-DF76DCABF808}"/>
            </a:ext>
          </a:extLst>
        </xdr:cNvPr>
        <xdr:cNvSpPr/>
      </xdr:nvSpPr>
      <xdr:spPr>
        <a:xfrm>
          <a:off x="14649450" y="170713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D68FDF9C-3A9B-471D-845E-FEAF2A062173}"/>
            </a:ext>
          </a:extLst>
        </xdr:cNvPr>
        <xdr:cNvSpPr/>
      </xdr:nvSpPr>
      <xdr:spPr>
        <a:xfrm>
          <a:off x="13887450" y="1709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D2A2B882-3CFF-4FAA-8741-9BA3979F3F5C}"/>
            </a:ext>
          </a:extLst>
        </xdr:cNvPr>
        <xdr:cNvSpPr/>
      </xdr:nvSpPr>
      <xdr:spPr>
        <a:xfrm>
          <a:off x="13096875" y="17099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4560AE57-1607-440E-9F10-C0B7564234F5}"/>
            </a:ext>
          </a:extLst>
        </xdr:cNvPr>
        <xdr:cNvSpPr/>
      </xdr:nvSpPr>
      <xdr:spPr>
        <a:xfrm>
          <a:off x="12296775" y="17077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EBD996A0-E319-4684-9E8C-73F15DD44C56}"/>
            </a:ext>
          </a:extLst>
        </xdr:cNvPr>
        <xdr:cNvSpPr/>
      </xdr:nvSpPr>
      <xdr:spPr>
        <a:xfrm>
          <a:off x="11487150" y="170903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5B6CE7C0-5C22-435A-9C6E-50297516D8B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FC1C915D-5B31-4331-9B8D-083BB6B6C192}"/>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78F20E5-1C0A-4C7E-94B9-1F3CD10CF2F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EF59615-8E20-4313-8786-9E066A87DEF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8B9C85C-3704-4BBC-A450-76FD555DF952}"/>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145414</xdr:rowOff>
    </xdr:from>
    <xdr:to>
      <xdr:col>85</xdr:col>
      <xdr:colOff>177800</xdr:colOff>
      <xdr:row>105</xdr:row>
      <xdr:rowOff>75564</xdr:rowOff>
    </xdr:to>
    <xdr:sp macro="" textlink="">
      <xdr:nvSpPr>
        <xdr:cNvPr id="674" name="楕円 673">
          <a:extLst>
            <a:ext uri="{FF2B5EF4-FFF2-40B4-BE49-F238E27FC236}">
              <a16:creationId xmlns:a16="http://schemas.microsoft.com/office/drawing/2014/main" id="{CFC97B7A-9BD5-478C-9259-D6586993C134}"/>
            </a:ext>
          </a:extLst>
        </xdr:cNvPr>
        <xdr:cNvSpPr/>
      </xdr:nvSpPr>
      <xdr:spPr>
        <a:xfrm>
          <a:off x="14649450" y="17115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123841</xdr:rowOff>
    </xdr:from>
    <xdr:ext cx="405111" cy="259045"/>
    <xdr:sp macro="" textlink="">
      <xdr:nvSpPr>
        <xdr:cNvPr id="675" name="【公民館】&#10;有形固定資産減価償却率該当値テキスト">
          <a:extLst>
            <a:ext uri="{FF2B5EF4-FFF2-40B4-BE49-F238E27FC236}">
              <a16:creationId xmlns:a16="http://schemas.microsoft.com/office/drawing/2014/main" id="{253D9783-EE95-4CDA-ADEE-DBF589EE23A1}"/>
            </a:ext>
          </a:extLst>
        </xdr:cNvPr>
        <xdr:cNvSpPr txBox="1"/>
      </xdr:nvSpPr>
      <xdr:spPr>
        <a:xfrm>
          <a:off x="14735175"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76" name="楕円 675">
          <a:extLst>
            <a:ext uri="{FF2B5EF4-FFF2-40B4-BE49-F238E27FC236}">
              <a16:creationId xmlns:a16="http://schemas.microsoft.com/office/drawing/2014/main" id="{DEE7E7D6-C0DC-4974-9157-A1E2E515375B}"/>
            </a:ext>
          </a:extLst>
        </xdr:cNvPr>
        <xdr:cNvSpPr/>
      </xdr:nvSpPr>
      <xdr:spPr>
        <a:xfrm>
          <a:off x="13887450" y="17086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24764</xdr:rowOff>
    </xdr:to>
    <xdr:cxnSp macro="">
      <xdr:nvCxnSpPr>
        <xdr:cNvPr id="677" name="直線コネクタ 676">
          <a:extLst>
            <a:ext uri="{FF2B5EF4-FFF2-40B4-BE49-F238E27FC236}">
              <a16:creationId xmlns:a16="http://schemas.microsoft.com/office/drawing/2014/main" id="{89176847-3BC8-4BAC-91C1-81B025660ED6}"/>
            </a:ext>
          </a:extLst>
        </xdr:cNvPr>
        <xdr:cNvCxnSpPr/>
      </xdr:nvCxnSpPr>
      <xdr:spPr>
        <a:xfrm>
          <a:off x="13935075" y="17134205"/>
          <a:ext cx="762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678" name="楕円 677">
          <a:extLst>
            <a:ext uri="{FF2B5EF4-FFF2-40B4-BE49-F238E27FC236}">
              <a16:creationId xmlns:a16="http://schemas.microsoft.com/office/drawing/2014/main" id="{3AC59DFF-8E1F-426D-9375-44FBA946157D}"/>
            </a:ext>
          </a:extLst>
        </xdr:cNvPr>
        <xdr:cNvSpPr/>
      </xdr:nvSpPr>
      <xdr:spPr>
        <a:xfrm>
          <a:off x="13096875" y="170586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104</xdr:row>
      <xdr:rowOff>163830</xdr:rowOff>
    </xdr:to>
    <xdr:cxnSp macro="">
      <xdr:nvCxnSpPr>
        <xdr:cNvPr id="679" name="直線コネクタ 678">
          <a:extLst>
            <a:ext uri="{FF2B5EF4-FFF2-40B4-BE49-F238E27FC236}">
              <a16:creationId xmlns:a16="http://schemas.microsoft.com/office/drawing/2014/main" id="{1FCD6647-35BF-479F-9577-5C83FEBF9774}"/>
            </a:ext>
          </a:extLst>
        </xdr:cNvPr>
        <xdr:cNvCxnSpPr/>
      </xdr:nvCxnSpPr>
      <xdr:spPr>
        <a:xfrm>
          <a:off x="13144500" y="17115789"/>
          <a:ext cx="790575"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680" name="楕円 679">
          <a:extLst>
            <a:ext uri="{FF2B5EF4-FFF2-40B4-BE49-F238E27FC236}">
              <a16:creationId xmlns:a16="http://schemas.microsoft.com/office/drawing/2014/main" id="{5D2BDC11-8CEC-4B50-A1EF-F6A6C60C5E42}"/>
            </a:ext>
          </a:extLst>
        </xdr:cNvPr>
        <xdr:cNvSpPr/>
      </xdr:nvSpPr>
      <xdr:spPr>
        <a:xfrm>
          <a:off x="12296775" y="17096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5714</xdr:rowOff>
    </xdr:to>
    <xdr:cxnSp macro="">
      <xdr:nvCxnSpPr>
        <xdr:cNvPr id="681" name="直線コネクタ 680">
          <a:extLst>
            <a:ext uri="{FF2B5EF4-FFF2-40B4-BE49-F238E27FC236}">
              <a16:creationId xmlns:a16="http://schemas.microsoft.com/office/drawing/2014/main" id="{619F9AE1-5592-429C-99BC-EC55BB01C3E6}"/>
            </a:ext>
          </a:extLst>
        </xdr:cNvPr>
        <xdr:cNvCxnSpPr/>
      </xdr:nvCxnSpPr>
      <xdr:spPr>
        <a:xfrm flipV="1">
          <a:off x="12344400" y="1711578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682" name="楕円 681">
          <a:extLst>
            <a:ext uri="{FF2B5EF4-FFF2-40B4-BE49-F238E27FC236}">
              <a16:creationId xmlns:a16="http://schemas.microsoft.com/office/drawing/2014/main" id="{ED67202C-6F0F-449A-A55E-42D27DFD6B75}"/>
            </a:ext>
          </a:extLst>
        </xdr:cNvPr>
        <xdr:cNvSpPr/>
      </xdr:nvSpPr>
      <xdr:spPr>
        <a:xfrm>
          <a:off x="114871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95250</xdr:rowOff>
    </xdr:to>
    <xdr:cxnSp macro="">
      <xdr:nvCxnSpPr>
        <xdr:cNvPr id="683" name="直線コネクタ 682">
          <a:extLst>
            <a:ext uri="{FF2B5EF4-FFF2-40B4-BE49-F238E27FC236}">
              <a16:creationId xmlns:a16="http://schemas.microsoft.com/office/drawing/2014/main" id="{0E069D8B-41C9-42C7-AFC7-E3AD4F7B7F57}"/>
            </a:ext>
          </a:extLst>
        </xdr:cNvPr>
        <xdr:cNvCxnSpPr/>
      </xdr:nvCxnSpPr>
      <xdr:spPr>
        <a:xfrm flipV="1">
          <a:off x="11534775" y="17153889"/>
          <a:ext cx="809625"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684" name="n_1aveValue【公民館】&#10;有形固定資産減価償却率">
          <a:extLst>
            <a:ext uri="{FF2B5EF4-FFF2-40B4-BE49-F238E27FC236}">
              <a16:creationId xmlns:a16="http://schemas.microsoft.com/office/drawing/2014/main" id="{2885CA0E-AD71-45A0-BE5A-5B947C86BF91}"/>
            </a:ext>
          </a:extLst>
        </xdr:cNvPr>
        <xdr:cNvSpPr txBox="1"/>
      </xdr:nvSpPr>
      <xdr:spPr>
        <a:xfrm>
          <a:off x="13745219" y="1719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85" name="n_2aveValue【公民館】&#10;有形固定資産減価償却率">
          <a:extLst>
            <a:ext uri="{FF2B5EF4-FFF2-40B4-BE49-F238E27FC236}">
              <a16:creationId xmlns:a16="http://schemas.microsoft.com/office/drawing/2014/main" id="{75D8D424-9950-4157-A2E5-D93FC8F6C17B}"/>
            </a:ext>
          </a:extLst>
        </xdr:cNvPr>
        <xdr:cNvSpPr txBox="1"/>
      </xdr:nvSpPr>
      <xdr:spPr>
        <a:xfrm>
          <a:off x="12964169"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73242C40-C27C-486D-9141-0B9B72D772CE}"/>
            </a:ext>
          </a:extLst>
        </xdr:cNvPr>
        <xdr:cNvSpPr txBox="1"/>
      </xdr:nvSpPr>
      <xdr:spPr>
        <a:xfrm>
          <a:off x="12164069"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2FCC2601-BBDA-4DAC-A96C-A15849B6AE64}"/>
            </a:ext>
          </a:extLst>
        </xdr:cNvPr>
        <xdr:cNvSpPr txBox="1"/>
      </xdr:nvSpPr>
      <xdr:spPr>
        <a:xfrm>
          <a:off x="11354444" y="1686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59707</xdr:rowOff>
    </xdr:from>
    <xdr:ext cx="405111" cy="259045"/>
    <xdr:sp macro="" textlink="">
      <xdr:nvSpPr>
        <xdr:cNvPr id="688" name="n_1mainValue【公民館】&#10;有形固定資産減価償却率">
          <a:extLst>
            <a:ext uri="{FF2B5EF4-FFF2-40B4-BE49-F238E27FC236}">
              <a16:creationId xmlns:a16="http://schemas.microsoft.com/office/drawing/2014/main" id="{2D248D1B-3170-4066-9977-D8819042E23F}"/>
            </a:ext>
          </a:extLst>
        </xdr:cNvPr>
        <xdr:cNvSpPr txBox="1"/>
      </xdr:nvSpPr>
      <xdr:spPr>
        <a:xfrm>
          <a:off x="13745219"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34941</xdr:rowOff>
    </xdr:from>
    <xdr:ext cx="405111" cy="259045"/>
    <xdr:sp macro="" textlink="">
      <xdr:nvSpPr>
        <xdr:cNvPr id="689" name="n_2mainValue【公民館】&#10;有形固定資産減価償却率">
          <a:extLst>
            <a:ext uri="{FF2B5EF4-FFF2-40B4-BE49-F238E27FC236}">
              <a16:creationId xmlns:a16="http://schemas.microsoft.com/office/drawing/2014/main" id="{77098C87-5EC7-4F7E-9D42-AEF7742E6D1C}"/>
            </a:ext>
          </a:extLst>
        </xdr:cNvPr>
        <xdr:cNvSpPr txBox="1"/>
      </xdr:nvSpPr>
      <xdr:spPr>
        <a:xfrm>
          <a:off x="12964169"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690" name="n_3mainValue【公民館】&#10;有形固定資産減価償却率">
          <a:extLst>
            <a:ext uri="{FF2B5EF4-FFF2-40B4-BE49-F238E27FC236}">
              <a16:creationId xmlns:a16="http://schemas.microsoft.com/office/drawing/2014/main" id="{ACF11063-91ED-4076-A104-433E3887A9CD}"/>
            </a:ext>
          </a:extLst>
        </xdr:cNvPr>
        <xdr:cNvSpPr txBox="1"/>
      </xdr:nvSpPr>
      <xdr:spPr>
        <a:xfrm>
          <a:off x="12164069"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691" name="n_4mainValue【公民館】&#10;有形固定資産減価償却率">
          <a:extLst>
            <a:ext uri="{FF2B5EF4-FFF2-40B4-BE49-F238E27FC236}">
              <a16:creationId xmlns:a16="http://schemas.microsoft.com/office/drawing/2014/main" id="{46BEEBB1-1EE0-4ED9-9486-F3F6338DC837}"/>
            </a:ext>
          </a:extLst>
        </xdr:cNvPr>
        <xdr:cNvSpPr txBox="1"/>
      </xdr:nvSpPr>
      <xdr:spPr>
        <a:xfrm>
          <a:off x="11354444"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2C10DB4F-C4CD-4223-905C-D68054B36ADB}"/>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F06078C1-B28E-4599-A1A3-2DB3AA6BA40D}"/>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88B420B9-04C9-4153-B338-7C7AC4DA786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6C11CDD8-3103-4F58-8148-1299590CD08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D679346-3934-484F-9878-23E5ACBAFCF0}"/>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737A1A71-C67A-4851-B175-2278C0C81938}"/>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D222093C-C65E-4D81-8D97-FB22FDED26D2}"/>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C4F5CF6C-6984-43C2-9CDD-0E0A94F7BF4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2BE9B814-B3B3-4A1B-82F8-C914AE6D659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D71CD2B0-861C-4ED7-A46C-58B02FFEBD0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850DAE52-D22F-41D3-9BC8-4AEB916E4BF8}"/>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9B58FAE0-889D-4307-B2C3-8504CFB90EF9}"/>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7C9552CD-82D6-41D6-B37C-0C59D547A61B}"/>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2048CD07-BBFE-46E8-89B9-1D78F3F174C6}"/>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E4F6882-8447-4EF5-A2E4-84621E972C42}"/>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D9390BEC-2EC8-4AC3-AECC-52E233E5C39C}"/>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8E2A424B-A8BC-4DC3-A267-D44135B24259}"/>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AAA42AF3-2023-41CA-9A92-D3874077A492}"/>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9D25BBB-8610-4E13-9DB9-98890E9AD976}"/>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A5AD035E-D2D7-4F31-B972-71D667A26583}"/>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3F7EC367-F240-4917-A579-8D5D50B047A2}"/>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12BDE4D-552B-4F94-BFCD-3B179B86FFE0}"/>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39BD0F7F-588F-48A0-BE5F-FECBB9CCD75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88FE1C03-C98C-4A7A-8737-79C8ED9EE02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D8D88C6-43D8-40B1-94D9-57A84AD18E30}"/>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8EBF3397-64ED-4CEF-873A-9113BC637456}"/>
            </a:ext>
          </a:extLst>
        </xdr:cNvPr>
        <xdr:cNvCxnSpPr/>
      </xdr:nvCxnSpPr>
      <xdr:spPr>
        <a:xfrm flipV="1">
          <a:off x="19954239" y="16268156"/>
          <a:ext cx="0" cy="159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BBA26B2E-76AC-451F-A4FB-5FBE07DEB353}"/>
            </a:ext>
          </a:extLst>
        </xdr:cNvPr>
        <xdr:cNvSpPr txBox="1"/>
      </xdr:nvSpPr>
      <xdr:spPr>
        <a:xfrm>
          <a:off x="19992975" y="178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ABFD531B-3BD4-4E8C-930C-5C28FDE4C221}"/>
            </a:ext>
          </a:extLst>
        </xdr:cNvPr>
        <xdr:cNvCxnSpPr/>
      </xdr:nvCxnSpPr>
      <xdr:spPr>
        <a:xfrm>
          <a:off x="19878675" y="17859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00581755-8F6F-4D63-AE48-E9B8B42DE8AF}"/>
            </a:ext>
          </a:extLst>
        </xdr:cNvPr>
        <xdr:cNvSpPr txBox="1"/>
      </xdr:nvSpPr>
      <xdr:spPr>
        <a:xfrm>
          <a:off x="19992975" y="1604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12F73C03-89A8-4588-938A-C7BF2ECF813A}"/>
            </a:ext>
          </a:extLst>
        </xdr:cNvPr>
        <xdr:cNvCxnSpPr/>
      </xdr:nvCxnSpPr>
      <xdr:spPr>
        <a:xfrm>
          <a:off x="19878675" y="16268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a:extLst>
            <a:ext uri="{FF2B5EF4-FFF2-40B4-BE49-F238E27FC236}">
              <a16:creationId xmlns:a16="http://schemas.microsoft.com/office/drawing/2014/main" id="{5B270426-F6DD-4F2C-A838-E69702738E0C}"/>
            </a:ext>
          </a:extLst>
        </xdr:cNvPr>
        <xdr:cNvSpPr txBox="1"/>
      </xdr:nvSpPr>
      <xdr:spPr>
        <a:xfrm>
          <a:off x="19992975" y="1755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CDD8FFCC-05D8-4A21-B68B-E32D16BC6110}"/>
            </a:ext>
          </a:extLst>
        </xdr:cNvPr>
        <xdr:cNvSpPr/>
      </xdr:nvSpPr>
      <xdr:spPr>
        <a:xfrm>
          <a:off x="19897725" y="175813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A7207B86-E20F-49EE-8585-1A2323422BA7}"/>
            </a:ext>
          </a:extLst>
        </xdr:cNvPr>
        <xdr:cNvSpPr/>
      </xdr:nvSpPr>
      <xdr:spPr>
        <a:xfrm>
          <a:off x="19154775" y="175846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762CECCB-BE5C-44BA-9296-4A9CC789C6E4}"/>
            </a:ext>
          </a:extLst>
        </xdr:cNvPr>
        <xdr:cNvSpPr/>
      </xdr:nvSpPr>
      <xdr:spPr>
        <a:xfrm>
          <a:off x="18345150" y="175759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8C789ECA-6938-43F2-9EE9-9756C9A3E597}"/>
            </a:ext>
          </a:extLst>
        </xdr:cNvPr>
        <xdr:cNvSpPr/>
      </xdr:nvSpPr>
      <xdr:spPr>
        <a:xfrm>
          <a:off x="17554575" y="175846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85956C99-9DF9-446D-B1AC-86415C30483E}"/>
            </a:ext>
          </a:extLst>
        </xdr:cNvPr>
        <xdr:cNvSpPr/>
      </xdr:nvSpPr>
      <xdr:spPr>
        <a:xfrm>
          <a:off x="16754475" y="17585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7E0027F-1075-4636-AC64-1B40A7D7C449}"/>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7EF08E6-4E11-404D-A1C8-67F5F3F4197F}"/>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51ED718-E520-4F68-9145-BC172BEE5E2A}"/>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7068E2D-F9D3-4158-B635-AFAC0F1E1A1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14CCFEB-A8C1-491D-8AC2-1984F844E355}"/>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75474</xdr:rowOff>
    </xdr:from>
    <xdr:to>
      <xdr:col>116</xdr:col>
      <xdr:colOff>114300</xdr:colOff>
      <xdr:row>105</xdr:row>
      <xdr:rowOff>5624</xdr:rowOff>
    </xdr:to>
    <xdr:sp macro="" textlink="">
      <xdr:nvSpPr>
        <xdr:cNvPr id="733" name="楕円 732">
          <a:extLst>
            <a:ext uri="{FF2B5EF4-FFF2-40B4-BE49-F238E27FC236}">
              <a16:creationId xmlns:a16="http://schemas.microsoft.com/office/drawing/2014/main" id="{70EAD973-1C43-4E3A-BA3B-D103CCB60A67}"/>
            </a:ext>
          </a:extLst>
        </xdr:cNvPr>
        <xdr:cNvSpPr/>
      </xdr:nvSpPr>
      <xdr:spPr>
        <a:xfrm>
          <a:off x="19897725" y="170490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98351</xdr:rowOff>
    </xdr:from>
    <xdr:ext cx="469744" cy="259045"/>
    <xdr:sp macro="" textlink="">
      <xdr:nvSpPr>
        <xdr:cNvPr id="734" name="【公民館】&#10;一人当たり面積該当値テキスト">
          <a:extLst>
            <a:ext uri="{FF2B5EF4-FFF2-40B4-BE49-F238E27FC236}">
              <a16:creationId xmlns:a16="http://schemas.microsoft.com/office/drawing/2014/main" id="{2C5A047F-F7E7-4865-B923-DEE38D1236C9}"/>
            </a:ext>
          </a:extLst>
        </xdr:cNvPr>
        <xdr:cNvSpPr txBox="1"/>
      </xdr:nvSpPr>
      <xdr:spPr>
        <a:xfrm>
          <a:off x="19992975" y="16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91802</xdr:rowOff>
    </xdr:from>
    <xdr:to>
      <xdr:col>112</xdr:col>
      <xdr:colOff>38100</xdr:colOff>
      <xdr:row>105</xdr:row>
      <xdr:rowOff>21952</xdr:rowOff>
    </xdr:to>
    <xdr:sp macro="" textlink="">
      <xdr:nvSpPr>
        <xdr:cNvPr id="735" name="楕円 734">
          <a:extLst>
            <a:ext uri="{FF2B5EF4-FFF2-40B4-BE49-F238E27FC236}">
              <a16:creationId xmlns:a16="http://schemas.microsoft.com/office/drawing/2014/main" id="{3BB617A0-38CD-4CE0-81C3-68EC06ED526E}"/>
            </a:ext>
          </a:extLst>
        </xdr:cNvPr>
        <xdr:cNvSpPr/>
      </xdr:nvSpPr>
      <xdr:spPr>
        <a:xfrm>
          <a:off x="19154775" y="170621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126274</xdr:rowOff>
    </xdr:from>
    <xdr:to>
      <xdr:col>116</xdr:col>
      <xdr:colOff>63500</xdr:colOff>
      <xdr:row>104</xdr:row>
      <xdr:rowOff>142602</xdr:rowOff>
    </xdr:to>
    <xdr:cxnSp macro="">
      <xdr:nvCxnSpPr>
        <xdr:cNvPr id="736" name="直線コネクタ 735">
          <a:extLst>
            <a:ext uri="{FF2B5EF4-FFF2-40B4-BE49-F238E27FC236}">
              <a16:creationId xmlns:a16="http://schemas.microsoft.com/office/drawing/2014/main" id="{41FE0E09-D56A-433A-B685-653CD85C22F1}"/>
            </a:ext>
          </a:extLst>
        </xdr:cNvPr>
        <xdr:cNvCxnSpPr/>
      </xdr:nvCxnSpPr>
      <xdr:spPr>
        <a:xfrm flipV="1">
          <a:off x="19202400" y="17096649"/>
          <a:ext cx="7524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110308</xdr:rowOff>
    </xdr:from>
    <xdr:to>
      <xdr:col>107</xdr:col>
      <xdr:colOff>101600</xdr:colOff>
      <xdr:row>105</xdr:row>
      <xdr:rowOff>40458</xdr:rowOff>
    </xdr:to>
    <xdr:sp macro="" textlink="">
      <xdr:nvSpPr>
        <xdr:cNvPr id="737" name="楕円 736">
          <a:extLst>
            <a:ext uri="{FF2B5EF4-FFF2-40B4-BE49-F238E27FC236}">
              <a16:creationId xmlns:a16="http://schemas.microsoft.com/office/drawing/2014/main" id="{4A7F17BC-4CDD-4F43-B7FF-69233F2FFE82}"/>
            </a:ext>
          </a:extLst>
        </xdr:cNvPr>
        <xdr:cNvSpPr/>
      </xdr:nvSpPr>
      <xdr:spPr>
        <a:xfrm>
          <a:off x="18345150" y="170806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142602</xdr:rowOff>
    </xdr:from>
    <xdr:to>
      <xdr:col>111</xdr:col>
      <xdr:colOff>177800</xdr:colOff>
      <xdr:row>104</xdr:row>
      <xdr:rowOff>161108</xdr:rowOff>
    </xdr:to>
    <xdr:cxnSp macro="">
      <xdr:nvCxnSpPr>
        <xdr:cNvPr id="738" name="直線コネクタ 737">
          <a:extLst>
            <a:ext uri="{FF2B5EF4-FFF2-40B4-BE49-F238E27FC236}">
              <a16:creationId xmlns:a16="http://schemas.microsoft.com/office/drawing/2014/main" id="{98DFD7CC-374D-49DA-BC92-B564F164434D}"/>
            </a:ext>
          </a:extLst>
        </xdr:cNvPr>
        <xdr:cNvCxnSpPr/>
      </xdr:nvCxnSpPr>
      <xdr:spPr>
        <a:xfrm flipV="1">
          <a:off x="18392775" y="17119327"/>
          <a:ext cx="809625"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102688</xdr:rowOff>
    </xdr:from>
    <xdr:to>
      <xdr:col>102</xdr:col>
      <xdr:colOff>165100</xdr:colOff>
      <xdr:row>105</xdr:row>
      <xdr:rowOff>32838</xdr:rowOff>
    </xdr:to>
    <xdr:sp macro="" textlink="">
      <xdr:nvSpPr>
        <xdr:cNvPr id="739" name="楕円 738">
          <a:extLst>
            <a:ext uri="{FF2B5EF4-FFF2-40B4-BE49-F238E27FC236}">
              <a16:creationId xmlns:a16="http://schemas.microsoft.com/office/drawing/2014/main" id="{C421DB7A-E208-42C0-8410-9451587B124A}"/>
            </a:ext>
          </a:extLst>
        </xdr:cNvPr>
        <xdr:cNvSpPr/>
      </xdr:nvSpPr>
      <xdr:spPr>
        <a:xfrm>
          <a:off x="17554575" y="170794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153488</xdr:rowOff>
    </xdr:from>
    <xdr:to>
      <xdr:col>107</xdr:col>
      <xdr:colOff>50800</xdr:colOff>
      <xdr:row>104</xdr:row>
      <xdr:rowOff>161108</xdr:rowOff>
    </xdr:to>
    <xdr:cxnSp macro="">
      <xdr:nvCxnSpPr>
        <xdr:cNvPr id="740" name="直線コネクタ 739">
          <a:extLst>
            <a:ext uri="{FF2B5EF4-FFF2-40B4-BE49-F238E27FC236}">
              <a16:creationId xmlns:a16="http://schemas.microsoft.com/office/drawing/2014/main" id="{00B12291-B104-4672-81EB-DFD39141BD53}"/>
            </a:ext>
          </a:extLst>
        </xdr:cNvPr>
        <xdr:cNvCxnSpPr/>
      </xdr:nvCxnSpPr>
      <xdr:spPr>
        <a:xfrm>
          <a:off x="17602200" y="17127038"/>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9616</xdr:rowOff>
    </xdr:from>
    <xdr:to>
      <xdr:col>98</xdr:col>
      <xdr:colOff>38100</xdr:colOff>
      <xdr:row>103</xdr:row>
      <xdr:rowOff>111216</xdr:rowOff>
    </xdr:to>
    <xdr:sp macro="" textlink="">
      <xdr:nvSpPr>
        <xdr:cNvPr id="741" name="楕円 740">
          <a:extLst>
            <a:ext uri="{FF2B5EF4-FFF2-40B4-BE49-F238E27FC236}">
              <a16:creationId xmlns:a16="http://schemas.microsoft.com/office/drawing/2014/main" id="{16760C15-41BC-45BE-BE1B-D1EA975B0D8A}"/>
            </a:ext>
          </a:extLst>
        </xdr:cNvPr>
        <xdr:cNvSpPr/>
      </xdr:nvSpPr>
      <xdr:spPr>
        <a:xfrm>
          <a:off x="16754475" y="168085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60416</xdr:rowOff>
    </xdr:from>
    <xdr:to>
      <xdr:col>102</xdr:col>
      <xdr:colOff>114300</xdr:colOff>
      <xdr:row>104</xdr:row>
      <xdr:rowOff>153488</xdr:rowOff>
    </xdr:to>
    <xdr:cxnSp macro="">
      <xdr:nvCxnSpPr>
        <xdr:cNvPr id="742" name="直線コネクタ 741">
          <a:extLst>
            <a:ext uri="{FF2B5EF4-FFF2-40B4-BE49-F238E27FC236}">
              <a16:creationId xmlns:a16="http://schemas.microsoft.com/office/drawing/2014/main" id="{BF21FDB9-7309-40A2-B3FE-869F217FAEEA}"/>
            </a:ext>
          </a:extLst>
        </xdr:cNvPr>
        <xdr:cNvCxnSpPr/>
      </xdr:nvCxnSpPr>
      <xdr:spPr>
        <a:xfrm>
          <a:off x="16802100" y="16865691"/>
          <a:ext cx="800100" cy="2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a:extLst>
            <a:ext uri="{FF2B5EF4-FFF2-40B4-BE49-F238E27FC236}">
              <a16:creationId xmlns:a16="http://schemas.microsoft.com/office/drawing/2014/main" id="{8C4077A5-B8CA-4E49-BEFF-C7A33A8C0881}"/>
            </a:ext>
          </a:extLst>
        </xdr:cNvPr>
        <xdr:cNvSpPr txBox="1"/>
      </xdr:nvSpPr>
      <xdr:spPr>
        <a:xfrm>
          <a:off x="18983402" y="176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a:extLst>
            <a:ext uri="{FF2B5EF4-FFF2-40B4-BE49-F238E27FC236}">
              <a16:creationId xmlns:a16="http://schemas.microsoft.com/office/drawing/2014/main" id="{2052F96D-A8EE-4944-A32A-DEC2AD53697D}"/>
            </a:ext>
          </a:extLst>
        </xdr:cNvPr>
        <xdr:cNvSpPr txBox="1"/>
      </xdr:nvSpPr>
      <xdr:spPr>
        <a:xfrm>
          <a:off x="18183302" y="176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a:extLst>
            <a:ext uri="{FF2B5EF4-FFF2-40B4-BE49-F238E27FC236}">
              <a16:creationId xmlns:a16="http://schemas.microsoft.com/office/drawing/2014/main" id="{CE6805C8-8C34-455B-BD51-56886AA799F4}"/>
            </a:ext>
          </a:extLst>
        </xdr:cNvPr>
        <xdr:cNvSpPr txBox="1"/>
      </xdr:nvSpPr>
      <xdr:spPr>
        <a:xfrm>
          <a:off x="17383202" y="176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46" name="n_4aveValue【公民館】&#10;一人当たり面積">
          <a:extLst>
            <a:ext uri="{FF2B5EF4-FFF2-40B4-BE49-F238E27FC236}">
              <a16:creationId xmlns:a16="http://schemas.microsoft.com/office/drawing/2014/main" id="{18A527A1-B097-41BB-8B5E-407007E2E631}"/>
            </a:ext>
          </a:extLst>
        </xdr:cNvPr>
        <xdr:cNvSpPr txBox="1"/>
      </xdr:nvSpPr>
      <xdr:spPr>
        <a:xfrm>
          <a:off x="16592627" y="1767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38479</xdr:rowOff>
    </xdr:from>
    <xdr:ext cx="469744" cy="259045"/>
    <xdr:sp macro="" textlink="">
      <xdr:nvSpPr>
        <xdr:cNvPr id="747" name="n_1mainValue【公民館】&#10;一人当たり面積">
          <a:extLst>
            <a:ext uri="{FF2B5EF4-FFF2-40B4-BE49-F238E27FC236}">
              <a16:creationId xmlns:a16="http://schemas.microsoft.com/office/drawing/2014/main" id="{838363C4-A47F-4023-8444-5DCFF009520B}"/>
            </a:ext>
          </a:extLst>
        </xdr:cNvPr>
        <xdr:cNvSpPr txBox="1"/>
      </xdr:nvSpPr>
      <xdr:spPr>
        <a:xfrm>
          <a:off x="18983402" y="168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56985</xdr:rowOff>
    </xdr:from>
    <xdr:ext cx="469744" cy="259045"/>
    <xdr:sp macro="" textlink="">
      <xdr:nvSpPr>
        <xdr:cNvPr id="748" name="n_2mainValue【公民館】&#10;一人当たり面積">
          <a:extLst>
            <a:ext uri="{FF2B5EF4-FFF2-40B4-BE49-F238E27FC236}">
              <a16:creationId xmlns:a16="http://schemas.microsoft.com/office/drawing/2014/main" id="{B6F98118-608F-4E19-83D9-E2CD7B3290B3}"/>
            </a:ext>
          </a:extLst>
        </xdr:cNvPr>
        <xdr:cNvSpPr txBox="1"/>
      </xdr:nvSpPr>
      <xdr:spPr>
        <a:xfrm>
          <a:off x="18183302" y="1685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49365</xdr:rowOff>
    </xdr:from>
    <xdr:ext cx="469744" cy="259045"/>
    <xdr:sp macro="" textlink="">
      <xdr:nvSpPr>
        <xdr:cNvPr id="749" name="n_3mainValue【公民館】&#10;一人当たり面積">
          <a:extLst>
            <a:ext uri="{FF2B5EF4-FFF2-40B4-BE49-F238E27FC236}">
              <a16:creationId xmlns:a16="http://schemas.microsoft.com/office/drawing/2014/main" id="{9B317D34-8EC9-4C09-BF9A-16A5646477DB}"/>
            </a:ext>
          </a:extLst>
        </xdr:cNvPr>
        <xdr:cNvSpPr txBox="1"/>
      </xdr:nvSpPr>
      <xdr:spPr>
        <a:xfrm>
          <a:off x="17383202" y="168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127743</xdr:rowOff>
    </xdr:from>
    <xdr:ext cx="469744" cy="259045"/>
    <xdr:sp macro="" textlink="">
      <xdr:nvSpPr>
        <xdr:cNvPr id="750" name="n_4mainValue【公民館】&#10;一人当たり面積">
          <a:extLst>
            <a:ext uri="{FF2B5EF4-FFF2-40B4-BE49-F238E27FC236}">
              <a16:creationId xmlns:a16="http://schemas.microsoft.com/office/drawing/2014/main" id="{06356CE4-393B-45BB-9E5D-918E6ED13149}"/>
            </a:ext>
          </a:extLst>
        </xdr:cNvPr>
        <xdr:cNvSpPr txBox="1"/>
      </xdr:nvSpPr>
      <xdr:spPr>
        <a:xfrm>
          <a:off x="16592627" y="1658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3FE76279-11C6-4893-80C6-6E83BA462DD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4315DD16-72A9-4ABA-B21E-63D6C44656B1}"/>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358B77B0-7263-42A0-A820-EE0630FF907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橋りょう・トンネルと公営住宅は類似団体平均を下回っているが、その他はほぼ同水準もしくは上回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る水準となっ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ており、中でも道路と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保育所等及び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学校施設は比較的高い水準にある。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道路に関しては、集約・廃線等が困難なことから、順次改良工事を実施していく予定である。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保育所等及び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学校施設に関しては、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統廃合により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不要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利活用の検討や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を積極的に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他施設については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適切な時期に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集約化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3DC38E-A5DA-49DD-88F4-CA54E120128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7C101A-00D2-4E2F-9F2A-036AEC76DEA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B2DAB1-A7DA-4DBC-AE85-637A1CFF04E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01582F-6B8A-442D-9058-E685BA79A23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5BA7BF-A4C8-45CD-971E-99E3C1BA20F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2510B9-4BBA-4865-A199-AD1D81A13A1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6488DD-A1EC-40D5-B5CD-BE6A11160EE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522F9D-F081-485C-A558-F16035338E8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1D37CD-FAAE-4322-AA43-682A62A314F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4366B7-6F99-4DF6-BA13-B7397715F8D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55E9E6-8486-4C0F-83F7-413D8FA5E55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DCDD7A-56E6-4A94-966E-9990F2AE375F}"/>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9741DC-581C-4DA3-B5F8-1C6611FDECF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6C7947-D5AE-4141-94E7-A37D4ABD3C9C}"/>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FAD1D0-6E33-4A41-9D64-70002BB34025}"/>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6E33498-AB5B-4ADD-98CF-B501C346DC91}"/>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69B854-2A96-4628-B959-7E4F930CB73A}"/>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304730-5250-4759-B48C-C735FA138100}"/>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BF9F78-DEF4-4C6E-BABF-95FDE23298FD}"/>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CFD4E5-0D70-404E-B1B7-1802DAC00ED1}"/>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12EF1A-4727-44B9-881A-6FC8B2761CAF}"/>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F5B150-CC3E-43CF-B6EC-5B802A971AE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5D9936-E778-4027-809B-E2415474618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212E4A-30D1-46DB-AE1C-661B065E51FD}"/>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C3E958-1751-40EF-A161-EAEE6F407C6E}"/>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D3B506-B6AC-4FC6-AAE5-B68502F9B4BC}"/>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2D42B7-4533-423D-B5A9-F0C555DDE48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C441AD-360B-450E-B64B-E0435885803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A2C39F-EBDA-494E-BD2A-7AAE524F1E4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E5D71F-0543-45BC-ADC2-26BA4A011B9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C08522-60AC-46FE-84A2-8E962F965FCE}"/>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EBBA73-5086-4F44-8256-3F7068BB886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B66739-0138-4B12-9379-9E61D1F58224}"/>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D4CDDA-4F1F-473F-AA20-188A6AFF35B6}"/>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FA4454-3975-416C-9CF7-66E0A4939B6D}"/>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FACB7E-0DB9-43B3-BCB4-1010466D7161}"/>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39FD91-F770-44C2-98D2-AB1DF252A626}"/>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2E44D4-B074-4907-9420-DC4BCE6050FC}"/>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0D53D9-B40B-4EC1-BD99-F41513761C40}"/>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97A1BC-AEAD-48B4-AC6E-ACA0CF1D3621}"/>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1AB9CB-5543-4DFE-AF4E-C4ECEE58766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88A1AF-0BD4-4925-95AA-670385C132A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DB1B42-7321-438E-A931-1B0BFF946098}"/>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3DAD580-DD41-4416-9B26-86288D2AEBB2}"/>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D0BF30-0E63-47DD-82CF-CD6696B616EB}"/>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99DAF4C-0D8B-4287-AFA1-45495D28FA3F}"/>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317DAC-E4C2-4CF1-9ECD-F057CDC74925}"/>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C427E9-2F96-46C2-94F6-A8EEA8A6D541}"/>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69DE8A-6980-41FA-B065-2A52123DD8C2}"/>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F8E50BE-FCEA-42EE-B92C-7719DBB7149B}"/>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A08D3FA-88BF-4B0B-9FA0-926EDA513D2A}"/>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BD7EB18-BC4C-4EEE-9AEA-3FD0C1AABC38}"/>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A2F7C7-5A05-49F0-A6FE-4280B247F06C}"/>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211B4C-85B7-4BC7-9731-AA0B2D72F92C}"/>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941F649-1655-4F3A-8A90-68515ED07012}"/>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64669D6-9512-42BF-B2F2-2775E275DBD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C31773D-8305-4784-8D25-DBEFD8CB4856}"/>
            </a:ext>
          </a:extLst>
        </xdr:cNvPr>
        <xdr:cNvCxnSpPr/>
      </xdr:nvCxnSpPr>
      <xdr:spPr>
        <a:xfrm flipV="1">
          <a:off x="4180840" y="5388428"/>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FFF029E-C32F-4740-9FB3-40BD9DA558B8}"/>
            </a:ext>
          </a:extLst>
        </xdr:cNvPr>
        <xdr:cNvSpPr txBox="1"/>
      </xdr:nvSpPr>
      <xdr:spPr>
        <a:xfrm>
          <a:off x="42195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9AE2321-22A3-4E5A-BEB4-A633AA79EB09}"/>
            </a:ext>
          </a:extLst>
        </xdr:cNvPr>
        <xdr:cNvCxnSpPr/>
      </xdr:nvCxnSpPr>
      <xdr:spPr>
        <a:xfrm>
          <a:off x="4105275"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607FDF34-A3F1-4DE9-9A4A-398F20134A4F}"/>
            </a:ext>
          </a:extLst>
        </xdr:cNvPr>
        <xdr:cNvSpPr txBox="1"/>
      </xdr:nvSpPr>
      <xdr:spPr>
        <a:xfrm>
          <a:off x="4219575" y="51827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2BD866FE-4D6B-40CD-8243-9632E32AC174}"/>
            </a:ext>
          </a:extLst>
        </xdr:cNvPr>
        <xdr:cNvCxnSpPr/>
      </xdr:nvCxnSpPr>
      <xdr:spPr>
        <a:xfrm>
          <a:off x="4105275" y="53884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C8F8947-764E-4553-B546-96B9B9FA4965}"/>
            </a:ext>
          </a:extLst>
        </xdr:cNvPr>
        <xdr:cNvSpPr txBox="1"/>
      </xdr:nvSpPr>
      <xdr:spPr>
        <a:xfrm>
          <a:off x="4219575" y="5984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A5B38E5C-063A-4579-A116-7C5E535E5162}"/>
            </a:ext>
          </a:extLst>
        </xdr:cNvPr>
        <xdr:cNvSpPr/>
      </xdr:nvSpPr>
      <xdr:spPr>
        <a:xfrm>
          <a:off x="4124325" y="60000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D088D906-97D0-4728-B4F2-4EAACCB87AB6}"/>
            </a:ext>
          </a:extLst>
        </xdr:cNvPr>
        <xdr:cNvSpPr/>
      </xdr:nvSpPr>
      <xdr:spPr>
        <a:xfrm>
          <a:off x="3381375" y="59802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82DD69F-0816-41D6-BB07-1E2F2842144A}"/>
            </a:ext>
          </a:extLst>
        </xdr:cNvPr>
        <xdr:cNvSpPr/>
      </xdr:nvSpPr>
      <xdr:spPr>
        <a:xfrm>
          <a:off x="2571750" y="596537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AEF46B58-0510-43DB-B01F-750B4476B9F5}"/>
            </a:ext>
          </a:extLst>
        </xdr:cNvPr>
        <xdr:cNvSpPr/>
      </xdr:nvSpPr>
      <xdr:spPr>
        <a:xfrm>
          <a:off x="1781175" y="5954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CB0291E3-7B79-442F-A05B-2F18AF047457}"/>
            </a:ext>
          </a:extLst>
        </xdr:cNvPr>
        <xdr:cNvSpPr/>
      </xdr:nvSpPr>
      <xdr:spPr>
        <a:xfrm>
          <a:off x="981075" y="59540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37B072-6433-4AB0-AEC8-09A86F5E3792}"/>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E30DDE-3B0D-4DC0-9131-7165D1AAD39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EC95F2-D88F-426E-BDF1-61263DFC499A}"/>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B17FD2-12C0-45DD-86EF-46A88A3C0F03}"/>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0234A82-0125-4AE3-A389-FC9F55A843E6}"/>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134801</xdr:rowOff>
    </xdr:from>
    <xdr:to>
      <xdr:col>24</xdr:col>
      <xdr:colOff>114300</xdr:colOff>
      <xdr:row>35</xdr:row>
      <xdr:rowOff>64951</xdr:rowOff>
    </xdr:to>
    <xdr:sp macro="" textlink="">
      <xdr:nvSpPr>
        <xdr:cNvPr id="74" name="楕円 73">
          <a:extLst>
            <a:ext uri="{FF2B5EF4-FFF2-40B4-BE49-F238E27FC236}">
              <a16:creationId xmlns:a16="http://schemas.microsoft.com/office/drawing/2014/main" id="{79EC6AE2-5CCE-425A-A7A6-FD46E34AAC48}"/>
            </a:ext>
          </a:extLst>
        </xdr:cNvPr>
        <xdr:cNvSpPr/>
      </xdr:nvSpPr>
      <xdr:spPr>
        <a:xfrm>
          <a:off x="4124325" y="5649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E96967CD-7DF4-474E-B29F-A126843BB6B2}"/>
            </a:ext>
          </a:extLst>
        </xdr:cNvPr>
        <xdr:cNvSpPr txBox="1"/>
      </xdr:nvSpPr>
      <xdr:spPr>
        <a:xfrm>
          <a:off x="4219575" y="5513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6" name="楕円 75">
          <a:extLst>
            <a:ext uri="{FF2B5EF4-FFF2-40B4-BE49-F238E27FC236}">
              <a16:creationId xmlns:a16="http://schemas.microsoft.com/office/drawing/2014/main" id="{DA31EB9B-8CC0-4BD7-9935-61F4926B0707}"/>
            </a:ext>
          </a:extLst>
        </xdr:cNvPr>
        <xdr:cNvSpPr/>
      </xdr:nvSpPr>
      <xdr:spPr>
        <a:xfrm>
          <a:off x="3381375" y="560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14151</xdr:rowOff>
    </xdr:to>
    <xdr:cxnSp macro="">
      <xdr:nvCxnSpPr>
        <xdr:cNvPr id="77" name="直線コネクタ 76">
          <a:extLst>
            <a:ext uri="{FF2B5EF4-FFF2-40B4-BE49-F238E27FC236}">
              <a16:creationId xmlns:a16="http://schemas.microsoft.com/office/drawing/2014/main" id="{F04C6CBE-D877-49EA-BF5A-F0986773C7A6}"/>
            </a:ext>
          </a:extLst>
        </xdr:cNvPr>
        <xdr:cNvCxnSpPr/>
      </xdr:nvCxnSpPr>
      <xdr:spPr>
        <a:xfrm>
          <a:off x="3429000" y="5656580"/>
          <a:ext cx="75247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54792</xdr:rowOff>
    </xdr:from>
    <xdr:to>
      <xdr:col>15</xdr:col>
      <xdr:colOff>101600</xdr:colOff>
      <xdr:row>34</xdr:row>
      <xdr:rowOff>156392</xdr:rowOff>
    </xdr:to>
    <xdr:sp macro="" textlink="">
      <xdr:nvSpPr>
        <xdr:cNvPr id="78" name="楕円 77">
          <a:extLst>
            <a:ext uri="{FF2B5EF4-FFF2-40B4-BE49-F238E27FC236}">
              <a16:creationId xmlns:a16="http://schemas.microsoft.com/office/drawing/2014/main" id="{7D7313F0-C505-469E-9CB6-3B74BB003AF6}"/>
            </a:ext>
          </a:extLst>
        </xdr:cNvPr>
        <xdr:cNvSpPr/>
      </xdr:nvSpPr>
      <xdr:spPr>
        <a:xfrm>
          <a:off x="2571750" y="55697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105592</xdr:rowOff>
    </xdr:from>
    <xdr:to>
      <xdr:col>19</xdr:col>
      <xdr:colOff>177800</xdr:colOff>
      <xdr:row>34</xdr:row>
      <xdr:rowOff>144780</xdr:rowOff>
    </xdr:to>
    <xdr:cxnSp macro="">
      <xdr:nvCxnSpPr>
        <xdr:cNvPr id="79" name="直線コネクタ 78">
          <a:extLst>
            <a:ext uri="{FF2B5EF4-FFF2-40B4-BE49-F238E27FC236}">
              <a16:creationId xmlns:a16="http://schemas.microsoft.com/office/drawing/2014/main" id="{15C6A547-9850-47E1-A338-E35E1C16A1A0}"/>
            </a:ext>
          </a:extLst>
        </xdr:cNvPr>
        <xdr:cNvCxnSpPr/>
      </xdr:nvCxnSpPr>
      <xdr:spPr>
        <a:xfrm>
          <a:off x="2619375" y="5617392"/>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15603</xdr:rowOff>
    </xdr:from>
    <xdr:to>
      <xdr:col>10</xdr:col>
      <xdr:colOff>165100</xdr:colOff>
      <xdr:row>34</xdr:row>
      <xdr:rowOff>117203</xdr:rowOff>
    </xdr:to>
    <xdr:sp macro="" textlink="">
      <xdr:nvSpPr>
        <xdr:cNvPr id="80" name="楕円 79">
          <a:extLst>
            <a:ext uri="{FF2B5EF4-FFF2-40B4-BE49-F238E27FC236}">
              <a16:creationId xmlns:a16="http://schemas.microsoft.com/office/drawing/2014/main" id="{D8B4801A-DFEC-42A2-9B62-57A247F44A3F}"/>
            </a:ext>
          </a:extLst>
        </xdr:cNvPr>
        <xdr:cNvSpPr/>
      </xdr:nvSpPr>
      <xdr:spPr>
        <a:xfrm>
          <a:off x="1781175" y="55274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66403</xdr:rowOff>
    </xdr:from>
    <xdr:to>
      <xdr:col>15</xdr:col>
      <xdr:colOff>50800</xdr:colOff>
      <xdr:row>34</xdr:row>
      <xdr:rowOff>105592</xdr:rowOff>
    </xdr:to>
    <xdr:cxnSp macro="">
      <xdr:nvCxnSpPr>
        <xdr:cNvPr id="81" name="直線コネクタ 80">
          <a:extLst>
            <a:ext uri="{FF2B5EF4-FFF2-40B4-BE49-F238E27FC236}">
              <a16:creationId xmlns:a16="http://schemas.microsoft.com/office/drawing/2014/main" id="{68E636F8-6B5A-4923-83EF-B5F70ED2E2D4}"/>
            </a:ext>
          </a:extLst>
        </xdr:cNvPr>
        <xdr:cNvCxnSpPr/>
      </xdr:nvCxnSpPr>
      <xdr:spPr>
        <a:xfrm>
          <a:off x="1828800" y="5584553"/>
          <a:ext cx="790575"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146231</xdr:rowOff>
    </xdr:from>
    <xdr:to>
      <xdr:col>6</xdr:col>
      <xdr:colOff>38100</xdr:colOff>
      <xdr:row>34</xdr:row>
      <xdr:rowOff>76381</xdr:rowOff>
    </xdr:to>
    <xdr:sp macro="" textlink="">
      <xdr:nvSpPr>
        <xdr:cNvPr id="82" name="楕円 81">
          <a:extLst>
            <a:ext uri="{FF2B5EF4-FFF2-40B4-BE49-F238E27FC236}">
              <a16:creationId xmlns:a16="http://schemas.microsoft.com/office/drawing/2014/main" id="{DBE52030-8543-4094-BB19-F95F42470986}"/>
            </a:ext>
          </a:extLst>
        </xdr:cNvPr>
        <xdr:cNvSpPr/>
      </xdr:nvSpPr>
      <xdr:spPr>
        <a:xfrm>
          <a:off x="981075" y="54961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25581</xdr:rowOff>
    </xdr:from>
    <xdr:to>
      <xdr:col>10</xdr:col>
      <xdr:colOff>114300</xdr:colOff>
      <xdr:row>34</xdr:row>
      <xdr:rowOff>66403</xdr:rowOff>
    </xdr:to>
    <xdr:cxnSp macro="">
      <xdr:nvCxnSpPr>
        <xdr:cNvPr id="83" name="直線コネクタ 82">
          <a:extLst>
            <a:ext uri="{FF2B5EF4-FFF2-40B4-BE49-F238E27FC236}">
              <a16:creationId xmlns:a16="http://schemas.microsoft.com/office/drawing/2014/main" id="{695E646C-8B30-4AF5-9811-E911ED33C28E}"/>
            </a:ext>
          </a:extLst>
        </xdr:cNvPr>
        <xdr:cNvCxnSpPr/>
      </xdr:nvCxnSpPr>
      <xdr:spPr>
        <a:xfrm>
          <a:off x="1028700" y="5543731"/>
          <a:ext cx="8001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F645CC3A-EDA3-4542-AA8C-F3E9ECEA51BF}"/>
            </a:ext>
          </a:extLst>
        </xdr:cNvPr>
        <xdr:cNvSpPr txBox="1"/>
      </xdr:nvSpPr>
      <xdr:spPr>
        <a:xfrm>
          <a:off x="3239144"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CB643A04-72D8-45CE-AA91-53FE9ED3BE5A}"/>
            </a:ext>
          </a:extLst>
        </xdr:cNvPr>
        <xdr:cNvSpPr txBox="1"/>
      </xdr:nvSpPr>
      <xdr:spPr>
        <a:xfrm>
          <a:off x="2439044" y="604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7076F384-9CB6-4F0A-A805-037E140FEA8D}"/>
            </a:ext>
          </a:extLst>
        </xdr:cNvPr>
        <xdr:cNvSpPr txBox="1"/>
      </xdr:nvSpPr>
      <xdr:spPr>
        <a:xfrm>
          <a:off x="1648469"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80F2E490-41CB-4AC4-BB67-BD4F35135C02}"/>
            </a:ext>
          </a:extLst>
        </xdr:cNvPr>
        <xdr:cNvSpPr txBox="1"/>
      </xdr:nvSpPr>
      <xdr:spPr>
        <a:xfrm>
          <a:off x="848369"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8" name="n_1mainValue【図書館】&#10;有形固定資産減価償却率">
          <a:extLst>
            <a:ext uri="{FF2B5EF4-FFF2-40B4-BE49-F238E27FC236}">
              <a16:creationId xmlns:a16="http://schemas.microsoft.com/office/drawing/2014/main" id="{E7A84A84-C1FF-4E57-90CC-52EA862CCAAE}"/>
            </a:ext>
          </a:extLst>
        </xdr:cNvPr>
        <xdr:cNvSpPr txBox="1"/>
      </xdr:nvSpPr>
      <xdr:spPr>
        <a:xfrm>
          <a:off x="32391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1469</xdr:rowOff>
    </xdr:from>
    <xdr:ext cx="405111" cy="259045"/>
    <xdr:sp macro="" textlink="">
      <xdr:nvSpPr>
        <xdr:cNvPr id="89" name="n_2mainValue【図書館】&#10;有形固定資産減価償却率">
          <a:extLst>
            <a:ext uri="{FF2B5EF4-FFF2-40B4-BE49-F238E27FC236}">
              <a16:creationId xmlns:a16="http://schemas.microsoft.com/office/drawing/2014/main" id="{FD91A0F4-B42C-4B3D-B180-714FC1A741D9}"/>
            </a:ext>
          </a:extLst>
        </xdr:cNvPr>
        <xdr:cNvSpPr txBox="1"/>
      </xdr:nvSpPr>
      <xdr:spPr>
        <a:xfrm>
          <a:off x="2439044" y="535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133730</xdr:rowOff>
    </xdr:from>
    <xdr:ext cx="405111" cy="259045"/>
    <xdr:sp macro="" textlink="">
      <xdr:nvSpPr>
        <xdr:cNvPr id="90" name="n_3mainValue【図書館】&#10;有形固定資産減価償却率">
          <a:extLst>
            <a:ext uri="{FF2B5EF4-FFF2-40B4-BE49-F238E27FC236}">
              <a16:creationId xmlns:a16="http://schemas.microsoft.com/office/drawing/2014/main" id="{846052CC-93CA-45DF-9F32-5394682C2E2C}"/>
            </a:ext>
          </a:extLst>
        </xdr:cNvPr>
        <xdr:cNvSpPr txBox="1"/>
      </xdr:nvSpPr>
      <xdr:spPr>
        <a:xfrm>
          <a:off x="1648469" y="532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92908</xdr:rowOff>
    </xdr:from>
    <xdr:ext cx="405111" cy="259045"/>
    <xdr:sp macro="" textlink="">
      <xdr:nvSpPr>
        <xdr:cNvPr id="91" name="n_4mainValue【図書館】&#10;有形固定資産減価償却率">
          <a:extLst>
            <a:ext uri="{FF2B5EF4-FFF2-40B4-BE49-F238E27FC236}">
              <a16:creationId xmlns:a16="http://schemas.microsoft.com/office/drawing/2014/main" id="{08DBC1B0-2364-4FA8-9F71-DF948AD08F91}"/>
            </a:ext>
          </a:extLst>
        </xdr:cNvPr>
        <xdr:cNvSpPr txBox="1"/>
      </xdr:nvSpPr>
      <xdr:spPr>
        <a:xfrm>
          <a:off x="848369" y="528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E54A564-AC18-40A7-9034-AF19FDBB0BD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9C02B2-961D-4118-ABBD-7BD4F920FBF0}"/>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86AA51C-026D-46A2-932B-AD6E9005EC8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B03580-5C7C-4C78-958B-D39D1F40EA08}"/>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5EBF749-A1DA-4881-85A3-32B550F31A56}"/>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9D1E34-E6AF-49CD-825B-1C5A0E4EDFED}"/>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BBB5D66-D172-40A7-AA11-51FC1E3C9027}"/>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E79F104-6988-4351-BB19-D33D11BEEDB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E287683-31D3-4277-A990-A68F05AB4A57}"/>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3A0097A-9C6D-41DD-8D14-A156BCF4D169}"/>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47762EA-C276-4AFC-8E96-4DAB73F6791E}"/>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EDCEE9D-85AB-466A-9838-582DF4C6A578}"/>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0E99774-CC12-4F6B-818B-B37CA0C9EAFA}"/>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D92EF40-D01A-4C79-AC47-63782697BE95}"/>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937F6CE-7AC6-436C-A417-D49FBA2875A3}"/>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FE62F2C-B236-471F-B9FB-52E750F82785}"/>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36413FA-4EA1-4636-BC58-12AB1FFB1902}"/>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9F6500D-98CE-411B-84E4-46477B1DDBF5}"/>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6F0922F-6EAA-444F-809B-D5D46F06304C}"/>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60D07F8-5179-4CD5-827C-0990586EEC68}"/>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C45AD74-1FDD-4BCF-AF23-CA131A5AD5CE}"/>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45CAA26-19D6-4C65-AA23-8B025F304500}"/>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B13FDC2-CBB0-49D6-9A7E-873088D51CC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710C7E52-0DF5-4AFB-9156-DEEAC586B56B}"/>
            </a:ext>
          </a:extLst>
        </xdr:cNvPr>
        <xdr:cNvCxnSpPr/>
      </xdr:nvCxnSpPr>
      <xdr:spPr>
        <a:xfrm flipV="1">
          <a:off x="9429115" y="55638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84CF176-D812-4654-B75D-D75AEC21F6F5}"/>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65C7E13D-0E32-423F-8D3E-1EBBDE3AEB0F}"/>
            </a:ext>
          </a:extLst>
        </xdr:cNvPr>
        <xdr:cNvCxnSpPr/>
      </xdr:nvCxnSpPr>
      <xdr:spPr>
        <a:xfrm>
          <a:off x="9363075" y="68173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651EE955-3109-4921-A68E-6DA241738690}"/>
            </a:ext>
          </a:extLst>
        </xdr:cNvPr>
        <xdr:cNvSpPr txBox="1"/>
      </xdr:nvSpPr>
      <xdr:spPr>
        <a:xfrm>
          <a:off x="9467850"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BA3533E9-2392-42AE-B276-0F12FF45E8B6}"/>
            </a:ext>
          </a:extLst>
        </xdr:cNvPr>
        <xdr:cNvCxnSpPr/>
      </xdr:nvCxnSpPr>
      <xdr:spPr>
        <a:xfrm>
          <a:off x="9363075" y="55638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14E82BC3-0D32-4ADF-9E9D-3951BCF6DE97}"/>
            </a:ext>
          </a:extLst>
        </xdr:cNvPr>
        <xdr:cNvSpPr txBox="1"/>
      </xdr:nvSpPr>
      <xdr:spPr>
        <a:xfrm>
          <a:off x="9467850" y="653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A2F7AA7-A224-473D-ABB5-6B8FA1E11D01}"/>
            </a:ext>
          </a:extLst>
        </xdr:cNvPr>
        <xdr:cNvSpPr/>
      </xdr:nvSpPr>
      <xdr:spPr>
        <a:xfrm>
          <a:off x="9401175" y="655066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E9B26598-B257-49E1-90E5-5693CF78B70C}"/>
            </a:ext>
          </a:extLst>
        </xdr:cNvPr>
        <xdr:cNvSpPr/>
      </xdr:nvSpPr>
      <xdr:spPr>
        <a:xfrm>
          <a:off x="8639175" y="65614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5114AE01-1ABF-4B42-A2EF-70166DA60D50}"/>
            </a:ext>
          </a:extLst>
        </xdr:cNvPr>
        <xdr:cNvSpPr/>
      </xdr:nvSpPr>
      <xdr:spPr>
        <a:xfrm>
          <a:off x="7839075" y="6565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E9583AB3-B035-49B0-B15D-D9714BFBCC43}"/>
            </a:ext>
          </a:extLst>
        </xdr:cNvPr>
        <xdr:cNvSpPr/>
      </xdr:nvSpPr>
      <xdr:spPr>
        <a:xfrm>
          <a:off x="7029450" y="6569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FF847DF1-E817-4B32-B494-D15A5738EE2A}"/>
            </a:ext>
          </a:extLst>
        </xdr:cNvPr>
        <xdr:cNvSpPr/>
      </xdr:nvSpPr>
      <xdr:spPr>
        <a:xfrm>
          <a:off x="6238875" y="65913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86FACA-4E10-4ED2-8450-81991455A5B3}"/>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77ADC6-6014-47FD-BE81-336F73B02216}"/>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962498-C451-4CAA-8E59-788AFA8A7A40}"/>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D7CC44-2984-40C5-99D4-4500BBB5CBC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495ADA9-1417-438A-83CA-90FB3F751BA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a:extLst>
            <a:ext uri="{FF2B5EF4-FFF2-40B4-BE49-F238E27FC236}">
              <a16:creationId xmlns:a16="http://schemas.microsoft.com/office/drawing/2014/main" id="{3211106C-0714-42AB-A24F-6CA0495DC537}"/>
            </a:ext>
          </a:extLst>
        </xdr:cNvPr>
        <xdr:cNvSpPr/>
      </xdr:nvSpPr>
      <xdr:spPr>
        <a:xfrm>
          <a:off x="9401175" y="64293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416C52E0-874B-4030-8528-7EE419DAD2A5}"/>
            </a:ext>
          </a:extLst>
        </xdr:cNvPr>
        <xdr:cNvSpPr txBox="1"/>
      </xdr:nvSpPr>
      <xdr:spPr>
        <a:xfrm>
          <a:off x="9467850"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3" name="楕円 132">
          <a:extLst>
            <a:ext uri="{FF2B5EF4-FFF2-40B4-BE49-F238E27FC236}">
              <a16:creationId xmlns:a16="http://schemas.microsoft.com/office/drawing/2014/main" id="{B3264B04-6077-42A8-B61D-BE5C30C41054}"/>
            </a:ext>
          </a:extLst>
        </xdr:cNvPr>
        <xdr:cNvSpPr/>
      </xdr:nvSpPr>
      <xdr:spPr>
        <a:xfrm>
          <a:off x="8639175" y="6437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163830</xdr:rowOff>
    </xdr:to>
    <xdr:cxnSp macro="">
      <xdr:nvCxnSpPr>
        <xdr:cNvPr id="134" name="直線コネクタ 133">
          <a:extLst>
            <a:ext uri="{FF2B5EF4-FFF2-40B4-BE49-F238E27FC236}">
              <a16:creationId xmlns:a16="http://schemas.microsoft.com/office/drawing/2014/main" id="{01ECA59A-BC82-47FC-9989-B1704C399C1D}"/>
            </a:ext>
          </a:extLst>
        </xdr:cNvPr>
        <xdr:cNvCxnSpPr/>
      </xdr:nvCxnSpPr>
      <xdr:spPr>
        <a:xfrm flipV="1">
          <a:off x="8686800" y="6477000"/>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5" name="楕円 134">
          <a:extLst>
            <a:ext uri="{FF2B5EF4-FFF2-40B4-BE49-F238E27FC236}">
              <a16:creationId xmlns:a16="http://schemas.microsoft.com/office/drawing/2014/main" id="{22C157F7-5CD2-4B3B-840D-0B23AE325019}"/>
            </a:ext>
          </a:extLst>
        </xdr:cNvPr>
        <xdr:cNvSpPr/>
      </xdr:nvSpPr>
      <xdr:spPr>
        <a:xfrm>
          <a:off x="7839075" y="6448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36" name="直線コネクタ 135">
          <a:extLst>
            <a:ext uri="{FF2B5EF4-FFF2-40B4-BE49-F238E27FC236}">
              <a16:creationId xmlns:a16="http://schemas.microsoft.com/office/drawing/2014/main" id="{31147B66-2E7A-418E-A777-F224191D82ED}"/>
            </a:ext>
          </a:extLst>
        </xdr:cNvPr>
        <xdr:cNvCxnSpPr/>
      </xdr:nvCxnSpPr>
      <xdr:spPr>
        <a:xfrm flipV="1">
          <a:off x="7886700" y="6485255"/>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7" name="楕円 136">
          <a:extLst>
            <a:ext uri="{FF2B5EF4-FFF2-40B4-BE49-F238E27FC236}">
              <a16:creationId xmlns:a16="http://schemas.microsoft.com/office/drawing/2014/main" id="{9CE5AD0B-D8FD-4101-AA47-8DCCAB8AD902}"/>
            </a:ext>
          </a:extLst>
        </xdr:cNvPr>
        <xdr:cNvSpPr/>
      </xdr:nvSpPr>
      <xdr:spPr>
        <a:xfrm>
          <a:off x="7029450" y="6449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7620</xdr:rowOff>
    </xdr:to>
    <xdr:cxnSp macro="">
      <xdr:nvCxnSpPr>
        <xdr:cNvPr id="138" name="直線コネクタ 137">
          <a:extLst>
            <a:ext uri="{FF2B5EF4-FFF2-40B4-BE49-F238E27FC236}">
              <a16:creationId xmlns:a16="http://schemas.microsoft.com/office/drawing/2014/main" id="{2844127E-3EBF-4147-A3C0-0CCAF12758FA}"/>
            </a:ext>
          </a:extLst>
        </xdr:cNvPr>
        <xdr:cNvCxnSpPr/>
      </xdr:nvCxnSpPr>
      <xdr:spPr>
        <a:xfrm flipV="1">
          <a:off x="7077075" y="648652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39" name="楕円 138">
          <a:extLst>
            <a:ext uri="{FF2B5EF4-FFF2-40B4-BE49-F238E27FC236}">
              <a16:creationId xmlns:a16="http://schemas.microsoft.com/office/drawing/2014/main" id="{597585BB-86E5-4C4C-ACEE-311121465763}"/>
            </a:ext>
          </a:extLst>
        </xdr:cNvPr>
        <xdr:cNvSpPr/>
      </xdr:nvSpPr>
      <xdr:spPr>
        <a:xfrm>
          <a:off x="6238875" y="6467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19050</xdr:rowOff>
    </xdr:to>
    <xdr:cxnSp macro="">
      <xdr:nvCxnSpPr>
        <xdr:cNvPr id="140" name="直線コネクタ 139">
          <a:extLst>
            <a:ext uri="{FF2B5EF4-FFF2-40B4-BE49-F238E27FC236}">
              <a16:creationId xmlns:a16="http://schemas.microsoft.com/office/drawing/2014/main" id="{DEB75BF7-4C65-47EF-9D17-CF767ADA0F41}"/>
            </a:ext>
          </a:extLst>
        </xdr:cNvPr>
        <xdr:cNvCxnSpPr/>
      </xdr:nvCxnSpPr>
      <xdr:spPr>
        <a:xfrm flipV="1">
          <a:off x="6286500" y="6497320"/>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A07A57A4-E0A6-4098-94A6-2908DA6A1C4E}"/>
            </a:ext>
          </a:extLst>
        </xdr:cNvPr>
        <xdr:cNvSpPr txBox="1"/>
      </xdr:nvSpPr>
      <xdr:spPr>
        <a:xfrm>
          <a:off x="845827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4467EF4B-CC5E-4364-8071-E5BD5AE7B1FA}"/>
            </a:ext>
          </a:extLst>
        </xdr:cNvPr>
        <xdr:cNvSpPr txBox="1"/>
      </xdr:nvSpPr>
      <xdr:spPr>
        <a:xfrm>
          <a:off x="76772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22828C42-731D-402F-ABC3-5E480A549CD4}"/>
            </a:ext>
          </a:extLst>
        </xdr:cNvPr>
        <xdr:cNvSpPr txBox="1"/>
      </xdr:nvSpPr>
      <xdr:spPr>
        <a:xfrm>
          <a:off x="6867602" y="665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69CB71AF-62E8-4148-9B6B-98135A8852F7}"/>
            </a:ext>
          </a:extLst>
        </xdr:cNvPr>
        <xdr:cNvSpPr txBox="1"/>
      </xdr:nvSpPr>
      <xdr:spPr>
        <a:xfrm>
          <a:off x="6067502"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5" name="n_1mainValue【図書館】&#10;一人当たり面積">
          <a:extLst>
            <a:ext uri="{FF2B5EF4-FFF2-40B4-BE49-F238E27FC236}">
              <a16:creationId xmlns:a16="http://schemas.microsoft.com/office/drawing/2014/main" id="{B70BB09D-7230-4EAD-8A20-5D76BB69FD27}"/>
            </a:ext>
          </a:extLst>
        </xdr:cNvPr>
        <xdr:cNvSpPr txBox="1"/>
      </xdr:nvSpPr>
      <xdr:spPr>
        <a:xfrm>
          <a:off x="8458277"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a:extLst>
            <a:ext uri="{FF2B5EF4-FFF2-40B4-BE49-F238E27FC236}">
              <a16:creationId xmlns:a16="http://schemas.microsoft.com/office/drawing/2014/main" id="{FCBE04A7-9EC8-46CE-92D2-3691B50252DE}"/>
            </a:ext>
          </a:extLst>
        </xdr:cNvPr>
        <xdr:cNvSpPr txBox="1"/>
      </xdr:nvSpPr>
      <xdr:spPr>
        <a:xfrm>
          <a:off x="76772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7" name="n_3mainValue【図書館】&#10;一人当たり面積">
          <a:extLst>
            <a:ext uri="{FF2B5EF4-FFF2-40B4-BE49-F238E27FC236}">
              <a16:creationId xmlns:a16="http://schemas.microsoft.com/office/drawing/2014/main" id="{8AF62AFB-25E2-43E0-9C3D-BFB3E913241D}"/>
            </a:ext>
          </a:extLst>
        </xdr:cNvPr>
        <xdr:cNvSpPr txBox="1"/>
      </xdr:nvSpPr>
      <xdr:spPr>
        <a:xfrm>
          <a:off x="6867602"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8" name="n_4mainValue【図書館】&#10;一人当たり面積">
          <a:extLst>
            <a:ext uri="{FF2B5EF4-FFF2-40B4-BE49-F238E27FC236}">
              <a16:creationId xmlns:a16="http://schemas.microsoft.com/office/drawing/2014/main" id="{5DE7BAA6-E7C6-419E-821D-894882844E90}"/>
            </a:ext>
          </a:extLst>
        </xdr:cNvPr>
        <xdr:cNvSpPr txBox="1"/>
      </xdr:nvSpPr>
      <xdr:spPr>
        <a:xfrm>
          <a:off x="60675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3449980-1496-45DF-A5BA-4BCD3292DE3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50FD04D-E638-485A-B9E5-BB0684924B0D}"/>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AC39627-3FF6-4576-A1B9-DC16CEFC5EE8}"/>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BC3EB50-2F76-41FB-A9F3-54895AEF7486}"/>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45D3FF5-D8B7-4F28-8A45-1C439A1CE5E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2A2D601-D1AF-4429-854F-E1CB2D23EB53}"/>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FCFD4A5-2CDE-4731-8324-DA9FAD862D30}"/>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D892C44-A1E0-4596-A9E7-DD4931CFE8F4}"/>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962FE86-E8AD-4FDA-8C2A-ACEA563B0FBF}"/>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0D98368-D9E8-4DE9-8E66-66A8CECA1B4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7163B3D-46D7-4AEC-8A49-BD1D7835363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C94C454-15C2-4DBD-BDC1-CB0D949C0265}"/>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3117937-09C8-4200-821D-5236F0B27DA6}"/>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BD05D34-B8CB-48DA-AF9E-C9DCB25D1E14}"/>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27A1146-81CA-42F3-8583-5D12BF130FB8}"/>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871F6F0-302F-4178-99C7-CA7B530E6152}"/>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4FF6F8B-BF46-4927-B832-BB4BBE48B7C6}"/>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17DB73C-D3C4-4704-8295-F87BA1499F10}"/>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80AC17E-D66B-49D9-A805-2BD1589E629F}"/>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B130370-C9C6-4B0B-858A-03AB96C0600B}"/>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C3F10BC-12CA-476C-B9AE-287DB0B67710}"/>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E609F30-2724-495C-A83F-5417CF3B37F5}"/>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5A88AD1-20C3-4D28-BA21-F0F31E511988}"/>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E9C51F9-2D8D-48D3-83C9-CA72B152B50B}"/>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21D5067-4130-4E20-8915-B2ED7399F85B}"/>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687AE03-439C-4C7C-B031-F5538467A3BB}"/>
            </a:ext>
          </a:extLst>
        </xdr:cNvPr>
        <xdr:cNvCxnSpPr/>
      </xdr:nvCxnSpPr>
      <xdr:spPr>
        <a:xfrm flipV="1">
          <a:off x="4180840" y="9165590"/>
          <a:ext cx="0" cy="1337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5B80363-9BA1-4C10-B6C9-9137BE1126C8}"/>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52CC4253-9FFC-4537-A691-AB0D7660F764}"/>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82D5B4FC-2BC7-4976-B480-00AD1AE6114A}"/>
            </a:ext>
          </a:extLst>
        </xdr:cNvPr>
        <xdr:cNvSpPr txBox="1"/>
      </xdr:nvSpPr>
      <xdr:spPr>
        <a:xfrm>
          <a:off x="4219575" y="895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E0C5A086-137F-469F-BE74-A1C39D36C83E}"/>
            </a:ext>
          </a:extLst>
        </xdr:cNvPr>
        <xdr:cNvCxnSpPr/>
      </xdr:nvCxnSpPr>
      <xdr:spPr>
        <a:xfrm>
          <a:off x="4105275" y="916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4A269CF-D10A-4295-A95B-C084A18A0D69}"/>
            </a:ext>
          </a:extLst>
        </xdr:cNvPr>
        <xdr:cNvSpPr txBox="1"/>
      </xdr:nvSpPr>
      <xdr:spPr>
        <a:xfrm>
          <a:off x="4219575" y="9752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37C2DF00-625C-456E-A74C-8FDE8E60EBB0}"/>
            </a:ext>
          </a:extLst>
        </xdr:cNvPr>
        <xdr:cNvSpPr/>
      </xdr:nvSpPr>
      <xdr:spPr>
        <a:xfrm>
          <a:off x="4124325" y="98981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1A86AA8F-F86C-444C-9F2A-41DA4E654C2B}"/>
            </a:ext>
          </a:extLst>
        </xdr:cNvPr>
        <xdr:cNvSpPr/>
      </xdr:nvSpPr>
      <xdr:spPr>
        <a:xfrm>
          <a:off x="3381375" y="9884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EB5FBE86-72AD-49FA-9A00-9F33F39CA6B4}"/>
            </a:ext>
          </a:extLst>
        </xdr:cNvPr>
        <xdr:cNvSpPr/>
      </xdr:nvSpPr>
      <xdr:spPr>
        <a:xfrm>
          <a:off x="2571750" y="98669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D046C91F-2415-48D5-BA7B-B88D9C368897}"/>
            </a:ext>
          </a:extLst>
        </xdr:cNvPr>
        <xdr:cNvSpPr/>
      </xdr:nvSpPr>
      <xdr:spPr>
        <a:xfrm>
          <a:off x="1781175" y="98668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6D8FAD7D-8C91-4EB8-9B8A-E42C454B7F96}"/>
            </a:ext>
          </a:extLst>
        </xdr:cNvPr>
        <xdr:cNvSpPr/>
      </xdr:nvSpPr>
      <xdr:spPr>
        <a:xfrm>
          <a:off x="981075" y="9849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38B2329-E900-4B89-ADA4-AF3960FF5E5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0D3B8E-F24D-410F-84D7-468A2A9DE7B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FA394F-2B9A-4C72-8117-D55AE28DE17F}"/>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96FBF1A-1F5C-40FC-ADC8-111EE3D035F4}"/>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8AA4BAE-9251-46AC-8B21-E34DC969EB1A}"/>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a:extLst>
            <a:ext uri="{FF2B5EF4-FFF2-40B4-BE49-F238E27FC236}">
              <a16:creationId xmlns:a16="http://schemas.microsoft.com/office/drawing/2014/main" id="{E9432F13-5AC7-456C-BA8A-C5BE8530DD5C}"/>
            </a:ext>
          </a:extLst>
        </xdr:cNvPr>
        <xdr:cNvSpPr/>
      </xdr:nvSpPr>
      <xdr:spPr>
        <a:xfrm>
          <a:off x="4124325" y="992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7A9332C9-5EAC-499D-9798-909370C3601A}"/>
            </a:ext>
          </a:extLst>
        </xdr:cNvPr>
        <xdr:cNvSpPr txBox="1"/>
      </xdr:nvSpPr>
      <xdr:spPr>
        <a:xfrm>
          <a:off x="4219575"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2" name="楕円 191">
          <a:extLst>
            <a:ext uri="{FF2B5EF4-FFF2-40B4-BE49-F238E27FC236}">
              <a16:creationId xmlns:a16="http://schemas.microsoft.com/office/drawing/2014/main" id="{6FE8464A-6BE2-4817-A5CB-96865385964D}"/>
            </a:ext>
          </a:extLst>
        </xdr:cNvPr>
        <xdr:cNvSpPr/>
      </xdr:nvSpPr>
      <xdr:spPr>
        <a:xfrm>
          <a:off x="3381375" y="9904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89807</xdr:rowOff>
    </xdr:to>
    <xdr:cxnSp macro="">
      <xdr:nvCxnSpPr>
        <xdr:cNvPr id="193" name="直線コネクタ 192">
          <a:extLst>
            <a:ext uri="{FF2B5EF4-FFF2-40B4-BE49-F238E27FC236}">
              <a16:creationId xmlns:a16="http://schemas.microsoft.com/office/drawing/2014/main" id="{4BAE9D0A-764D-469B-ADA5-78BF71ADEFEC}"/>
            </a:ext>
          </a:extLst>
        </xdr:cNvPr>
        <xdr:cNvCxnSpPr/>
      </xdr:nvCxnSpPr>
      <xdr:spPr>
        <a:xfrm>
          <a:off x="3429000" y="9952355"/>
          <a:ext cx="7524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a:extLst>
            <a:ext uri="{FF2B5EF4-FFF2-40B4-BE49-F238E27FC236}">
              <a16:creationId xmlns:a16="http://schemas.microsoft.com/office/drawing/2014/main" id="{5884F551-D8DF-4007-A1DE-5DD32FF314FE}"/>
            </a:ext>
          </a:extLst>
        </xdr:cNvPr>
        <xdr:cNvSpPr/>
      </xdr:nvSpPr>
      <xdr:spPr>
        <a:xfrm>
          <a:off x="2571750" y="98847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68580</xdr:rowOff>
    </xdr:to>
    <xdr:cxnSp macro="">
      <xdr:nvCxnSpPr>
        <xdr:cNvPr id="195" name="直線コネクタ 194">
          <a:extLst>
            <a:ext uri="{FF2B5EF4-FFF2-40B4-BE49-F238E27FC236}">
              <a16:creationId xmlns:a16="http://schemas.microsoft.com/office/drawing/2014/main" id="{E9A91317-555C-42A0-8759-121B32439A3C}"/>
            </a:ext>
          </a:extLst>
        </xdr:cNvPr>
        <xdr:cNvCxnSpPr/>
      </xdr:nvCxnSpPr>
      <xdr:spPr>
        <a:xfrm>
          <a:off x="2619375" y="9922873"/>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6" name="楕円 195">
          <a:extLst>
            <a:ext uri="{FF2B5EF4-FFF2-40B4-BE49-F238E27FC236}">
              <a16:creationId xmlns:a16="http://schemas.microsoft.com/office/drawing/2014/main" id="{E7022BCF-983D-4194-9292-254B9FB4EBE1}"/>
            </a:ext>
          </a:extLst>
        </xdr:cNvPr>
        <xdr:cNvSpPr/>
      </xdr:nvSpPr>
      <xdr:spPr>
        <a:xfrm>
          <a:off x="1781175" y="983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id="{B62890A2-60E5-4EE3-B9B0-F3FA5BD7C4E4}"/>
            </a:ext>
          </a:extLst>
        </xdr:cNvPr>
        <xdr:cNvCxnSpPr/>
      </xdr:nvCxnSpPr>
      <xdr:spPr>
        <a:xfrm>
          <a:off x="1828800" y="9888220"/>
          <a:ext cx="790575" cy="3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198" name="楕円 197">
          <a:extLst>
            <a:ext uri="{FF2B5EF4-FFF2-40B4-BE49-F238E27FC236}">
              <a16:creationId xmlns:a16="http://schemas.microsoft.com/office/drawing/2014/main" id="{BC312206-E3C2-4966-9521-290E9435BD55}"/>
            </a:ext>
          </a:extLst>
        </xdr:cNvPr>
        <xdr:cNvSpPr/>
      </xdr:nvSpPr>
      <xdr:spPr>
        <a:xfrm>
          <a:off x="981075" y="99635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127363</xdr:rowOff>
    </xdr:to>
    <xdr:cxnSp macro="">
      <xdr:nvCxnSpPr>
        <xdr:cNvPr id="199" name="直線コネクタ 198">
          <a:extLst>
            <a:ext uri="{FF2B5EF4-FFF2-40B4-BE49-F238E27FC236}">
              <a16:creationId xmlns:a16="http://schemas.microsoft.com/office/drawing/2014/main" id="{7C49F0E0-C832-4945-8469-B76FB7F28DBA}"/>
            </a:ext>
          </a:extLst>
        </xdr:cNvPr>
        <xdr:cNvCxnSpPr/>
      </xdr:nvCxnSpPr>
      <xdr:spPr>
        <a:xfrm flipV="1">
          <a:off x="1028700" y="9888220"/>
          <a:ext cx="8001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17B8485B-DBB3-4022-94FD-8967FD3A4F03}"/>
            </a:ext>
          </a:extLst>
        </xdr:cNvPr>
        <xdr:cNvSpPr txBox="1"/>
      </xdr:nvSpPr>
      <xdr:spPr>
        <a:xfrm>
          <a:off x="3239144" y="966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CCF6EC7C-5625-448D-8C0F-F3498885A9D4}"/>
            </a:ext>
          </a:extLst>
        </xdr:cNvPr>
        <xdr:cNvSpPr txBox="1"/>
      </xdr:nvSpPr>
      <xdr:spPr>
        <a:xfrm>
          <a:off x="2439044" y="965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E8390FF1-0116-4F69-9C2A-0FBEBF5523E5}"/>
            </a:ext>
          </a:extLst>
        </xdr:cNvPr>
        <xdr:cNvSpPr txBox="1"/>
      </xdr:nvSpPr>
      <xdr:spPr>
        <a:xfrm>
          <a:off x="1648469"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423B5722-88C3-44D3-8A5D-01FB1BD8EFB5}"/>
            </a:ext>
          </a:extLst>
        </xdr:cNvPr>
        <xdr:cNvSpPr txBox="1"/>
      </xdr:nvSpPr>
      <xdr:spPr>
        <a:xfrm>
          <a:off x="848369"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4" name="n_1mainValue【体育館・プール】&#10;有形固定資産減価償却率">
          <a:extLst>
            <a:ext uri="{FF2B5EF4-FFF2-40B4-BE49-F238E27FC236}">
              <a16:creationId xmlns:a16="http://schemas.microsoft.com/office/drawing/2014/main" id="{4F87EF9C-1A34-4A81-A284-08FA8885EFE3}"/>
            </a:ext>
          </a:extLst>
        </xdr:cNvPr>
        <xdr:cNvSpPr txBox="1"/>
      </xdr:nvSpPr>
      <xdr:spPr>
        <a:xfrm>
          <a:off x="32391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5" name="n_2mainValue【体育館・プール】&#10;有形固定資産減価償却率">
          <a:extLst>
            <a:ext uri="{FF2B5EF4-FFF2-40B4-BE49-F238E27FC236}">
              <a16:creationId xmlns:a16="http://schemas.microsoft.com/office/drawing/2014/main" id="{4EA65CBA-FDE7-4205-B1EF-CB5F7AC36890}"/>
            </a:ext>
          </a:extLst>
        </xdr:cNvPr>
        <xdr:cNvSpPr txBox="1"/>
      </xdr:nvSpPr>
      <xdr:spPr>
        <a:xfrm>
          <a:off x="2439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6" name="n_3mainValue【体育館・プール】&#10;有形固定資産減価償却率">
          <a:extLst>
            <a:ext uri="{FF2B5EF4-FFF2-40B4-BE49-F238E27FC236}">
              <a16:creationId xmlns:a16="http://schemas.microsoft.com/office/drawing/2014/main" id="{2D8B7953-E816-46DF-8E4D-7EAC3DF612E0}"/>
            </a:ext>
          </a:extLst>
        </xdr:cNvPr>
        <xdr:cNvSpPr txBox="1"/>
      </xdr:nvSpPr>
      <xdr:spPr>
        <a:xfrm>
          <a:off x="1648469"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207" name="n_4mainValue【体育館・プール】&#10;有形固定資産減価償却率">
          <a:extLst>
            <a:ext uri="{FF2B5EF4-FFF2-40B4-BE49-F238E27FC236}">
              <a16:creationId xmlns:a16="http://schemas.microsoft.com/office/drawing/2014/main" id="{6CF2F26E-D2E4-442A-A78A-B0CB3F123917}"/>
            </a:ext>
          </a:extLst>
        </xdr:cNvPr>
        <xdr:cNvSpPr txBox="1"/>
      </xdr:nvSpPr>
      <xdr:spPr>
        <a:xfrm>
          <a:off x="848369" y="1004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0D0CEF4-A8A6-4E62-BF1B-2AF9DCC66AD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832BE65-40E2-4461-8AC5-D053014EA649}"/>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672DC80-C8D5-409D-8C8F-6570BC76654D}"/>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3DA74C0-CF4D-445A-A019-7678711DDA65}"/>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9DA4E14-94A2-4112-8F58-96D2D4897BC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108BAEC-00CE-4E59-9881-0B17ED09AF4C}"/>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1F7643C-2D30-4645-9B97-C112BA5C8000}"/>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9B59B97-FBB8-4AF4-A664-E10F1F4C268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24EE3C8-41AD-49BA-ACEE-5718B37595F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246C110-6A8F-4958-B381-9926154FABF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B306EC6-7DB2-49AE-BCBB-70E936A3FDB9}"/>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94DA292-58ED-4F38-A3D8-221E94531F08}"/>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B3A46FE-D718-40D3-8C92-985B6C3B20D7}"/>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CDA3B95-0D63-4F73-9B09-F7D806D74F23}"/>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3D4624F-5B2D-4F01-9DA2-776B60E00841}"/>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6F42391-9E59-4C23-9826-1FB8382625B2}"/>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629D835-CA6A-4531-ADAE-272C7512F487}"/>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658529E-71A0-49F1-AAD0-F348EEF1BC37}"/>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F177BF8-D332-4275-8968-1FDCC7E7FA14}"/>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5FD5F71-F44B-4147-83F5-D3AD507540DA}"/>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C36DCF1-6E0C-4D9E-A89E-72B916947E5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66498E2-968F-4927-A31A-82A8F6FD7F41}"/>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E86CA89-7A0D-4D6E-8E15-B7CD1C3D2D2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E79ECD83-D6A4-4783-9C78-E657D28D677C}"/>
            </a:ext>
          </a:extLst>
        </xdr:cNvPr>
        <xdr:cNvCxnSpPr/>
      </xdr:nvCxnSpPr>
      <xdr:spPr>
        <a:xfrm flipV="1">
          <a:off x="9429115" y="920026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D797B6B-0739-4627-B34C-B78732AAEEC3}"/>
            </a:ext>
          </a:extLst>
        </xdr:cNvPr>
        <xdr:cNvSpPr txBox="1"/>
      </xdr:nvSpPr>
      <xdr:spPr>
        <a:xfrm>
          <a:off x="9467850" y="104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7B91CA10-6DDB-410B-96C2-616219DAA17F}"/>
            </a:ext>
          </a:extLst>
        </xdr:cNvPr>
        <xdr:cNvCxnSpPr/>
      </xdr:nvCxnSpPr>
      <xdr:spPr>
        <a:xfrm>
          <a:off x="9363075" y="104485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43010ED0-C14E-496B-B11B-7FBA1803B136}"/>
            </a:ext>
          </a:extLst>
        </xdr:cNvPr>
        <xdr:cNvSpPr txBox="1"/>
      </xdr:nvSpPr>
      <xdr:spPr>
        <a:xfrm>
          <a:off x="9467850" y="89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C852E91F-2847-4868-9C7B-3D930944D541}"/>
            </a:ext>
          </a:extLst>
        </xdr:cNvPr>
        <xdr:cNvCxnSpPr/>
      </xdr:nvCxnSpPr>
      <xdr:spPr>
        <a:xfrm>
          <a:off x="9363075" y="92002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BF9C1E16-BF3F-46E1-8808-D56D75CA32D1}"/>
            </a:ext>
          </a:extLst>
        </xdr:cNvPr>
        <xdr:cNvSpPr txBox="1"/>
      </xdr:nvSpPr>
      <xdr:spPr>
        <a:xfrm>
          <a:off x="9467850" y="1011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EFDA4E71-8718-4E6D-A270-24F1DE09F4D9}"/>
            </a:ext>
          </a:extLst>
        </xdr:cNvPr>
        <xdr:cNvSpPr/>
      </xdr:nvSpPr>
      <xdr:spPr>
        <a:xfrm>
          <a:off x="9401175" y="1025575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177E8047-E000-442E-869D-6F0743DCBFC4}"/>
            </a:ext>
          </a:extLst>
        </xdr:cNvPr>
        <xdr:cNvSpPr/>
      </xdr:nvSpPr>
      <xdr:spPr>
        <a:xfrm>
          <a:off x="8639175" y="102604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1E38BA49-C09B-4DBF-82A2-B16AA14864A6}"/>
            </a:ext>
          </a:extLst>
        </xdr:cNvPr>
        <xdr:cNvSpPr/>
      </xdr:nvSpPr>
      <xdr:spPr>
        <a:xfrm>
          <a:off x="7839075" y="102789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BFB1F037-18B9-4798-BCD5-EC6A9DD93964}"/>
            </a:ext>
          </a:extLst>
        </xdr:cNvPr>
        <xdr:cNvSpPr/>
      </xdr:nvSpPr>
      <xdr:spPr>
        <a:xfrm>
          <a:off x="7029450" y="102764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61754C43-C120-4CA8-89C1-D916AD5DA3FA}"/>
            </a:ext>
          </a:extLst>
        </xdr:cNvPr>
        <xdr:cNvSpPr/>
      </xdr:nvSpPr>
      <xdr:spPr>
        <a:xfrm>
          <a:off x="6238875" y="10283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305E55D-99A3-4E9D-B481-46BEAF947270}"/>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005B9F-26A3-47C5-9E78-46194C6CA38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A3B592-CF1B-48C5-AA3B-50AD05E764B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2C6383E-1D22-4295-94C2-1AEFFC35B5EF}"/>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7170924-76F9-4E95-9AF4-FA7E77B36819}"/>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47" name="楕円 246">
          <a:extLst>
            <a:ext uri="{FF2B5EF4-FFF2-40B4-BE49-F238E27FC236}">
              <a16:creationId xmlns:a16="http://schemas.microsoft.com/office/drawing/2014/main" id="{C3E723A8-8770-48F7-A0EC-10E85FE112B4}"/>
            </a:ext>
          </a:extLst>
        </xdr:cNvPr>
        <xdr:cNvSpPr/>
      </xdr:nvSpPr>
      <xdr:spPr>
        <a:xfrm>
          <a:off x="9401175" y="103268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31005</xdr:rowOff>
    </xdr:from>
    <xdr:ext cx="469744" cy="259045"/>
    <xdr:sp macro="" textlink="">
      <xdr:nvSpPr>
        <xdr:cNvPr id="248" name="【体育館・プール】&#10;一人当たり面積該当値テキスト">
          <a:extLst>
            <a:ext uri="{FF2B5EF4-FFF2-40B4-BE49-F238E27FC236}">
              <a16:creationId xmlns:a16="http://schemas.microsoft.com/office/drawing/2014/main" id="{2B3521C7-5048-4135-935B-8A086A08C155}"/>
            </a:ext>
          </a:extLst>
        </xdr:cNvPr>
        <xdr:cNvSpPr txBox="1"/>
      </xdr:nvSpPr>
      <xdr:spPr>
        <a:xfrm>
          <a:off x="9467850" y="102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117983</xdr:rowOff>
    </xdr:from>
    <xdr:to>
      <xdr:col>50</xdr:col>
      <xdr:colOff>165100</xdr:colOff>
      <xdr:row>64</xdr:row>
      <xdr:rowOff>48133</xdr:rowOff>
    </xdr:to>
    <xdr:sp macro="" textlink="">
      <xdr:nvSpPr>
        <xdr:cNvPr id="249" name="楕円 248">
          <a:extLst>
            <a:ext uri="{FF2B5EF4-FFF2-40B4-BE49-F238E27FC236}">
              <a16:creationId xmlns:a16="http://schemas.microsoft.com/office/drawing/2014/main" id="{44ADB179-0306-4D6A-8AD7-25C501872653}"/>
            </a:ext>
          </a:extLst>
        </xdr:cNvPr>
        <xdr:cNvSpPr/>
      </xdr:nvSpPr>
      <xdr:spPr>
        <a:xfrm>
          <a:off x="8639175" y="103319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168783</xdr:rowOff>
    </xdr:to>
    <xdr:cxnSp macro="">
      <xdr:nvCxnSpPr>
        <xdr:cNvPr id="250" name="直線コネクタ 249">
          <a:extLst>
            <a:ext uri="{FF2B5EF4-FFF2-40B4-BE49-F238E27FC236}">
              <a16:creationId xmlns:a16="http://schemas.microsoft.com/office/drawing/2014/main" id="{C21772A0-25DA-48F3-9116-BF7EA2E32BD5}"/>
            </a:ext>
          </a:extLst>
        </xdr:cNvPr>
        <xdr:cNvCxnSpPr/>
      </xdr:nvCxnSpPr>
      <xdr:spPr>
        <a:xfrm flipV="1">
          <a:off x="8686800" y="103745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120269</xdr:rowOff>
    </xdr:from>
    <xdr:to>
      <xdr:col>46</xdr:col>
      <xdr:colOff>38100</xdr:colOff>
      <xdr:row>64</xdr:row>
      <xdr:rowOff>50419</xdr:rowOff>
    </xdr:to>
    <xdr:sp macro="" textlink="">
      <xdr:nvSpPr>
        <xdr:cNvPr id="251" name="楕円 250">
          <a:extLst>
            <a:ext uri="{FF2B5EF4-FFF2-40B4-BE49-F238E27FC236}">
              <a16:creationId xmlns:a16="http://schemas.microsoft.com/office/drawing/2014/main" id="{8B04E3B7-C856-46A7-A779-115C30064243}"/>
            </a:ext>
          </a:extLst>
        </xdr:cNvPr>
        <xdr:cNvSpPr/>
      </xdr:nvSpPr>
      <xdr:spPr>
        <a:xfrm>
          <a:off x="7839075" y="103342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168783</xdr:rowOff>
    </xdr:from>
    <xdr:to>
      <xdr:col>50</xdr:col>
      <xdr:colOff>114300</xdr:colOff>
      <xdr:row>63</xdr:row>
      <xdr:rowOff>171069</xdr:rowOff>
    </xdr:to>
    <xdr:cxnSp macro="">
      <xdr:nvCxnSpPr>
        <xdr:cNvPr id="252" name="直線コネクタ 251">
          <a:extLst>
            <a:ext uri="{FF2B5EF4-FFF2-40B4-BE49-F238E27FC236}">
              <a16:creationId xmlns:a16="http://schemas.microsoft.com/office/drawing/2014/main" id="{1D4B0444-E0E6-4E04-8929-CE7A0FB8E5F3}"/>
            </a:ext>
          </a:extLst>
        </xdr:cNvPr>
        <xdr:cNvCxnSpPr/>
      </xdr:nvCxnSpPr>
      <xdr:spPr>
        <a:xfrm flipV="1">
          <a:off x="7886700" y="1037005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103124</xdr:rowOff>
    </xdr:from>
    <xdr:to>
      <xdr:col>41</xdr:col>
      <xdr:colOff>101600</xdr:colOff>
      <xdr:row>64</xdr:row>
      <xdr:rowOff>33274</xdr:rowOff>
    </xdr:to>
    <xdr:sp macro="" textlink="">
      <xdr:nvSpPr>
        <xdr:cNvPr id="253" name="楕円 252">
          <a:extLst>
            <a:ext uri="{FF2B5EF4-FFF2-40B4-BE49-F238E27FC236}">
              <a16:creationId xmlns:a16="http://schemas.microsoft.com/office/drawing/2014/main" id="{D8425826-47E7-4D0E-A0F0-FB9933FD0C55}"/>
            </a:ext>
          </a:extLst>
        </xdr:cNvPr>
        <xdr:cNvSpPr/>
      </xdr:nvSpPr>
      <xdr:spPr>
        <a:xfrm>
          <a:off x="7029450" y="103170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153924</xdr:rowOff>
    </xdr:from>
    <xdr:to>
      <xdr:col>45</xdr:col>
      <xdr:colOff>177800</xdr:colOff>
      <xdr:row>63</xdr:row>
      <xdr:rowOff>171069</xdr:rowOff>
    </xdr:to>
    <xdr:cxnSp macro="">
      <xdr:nvCxnSpPr>
        <xdr:cNvPr id="254" name="直線コネクタ 253">
          <a:extLst>
            <a:ext uri="{FF2B5EF4-FFF2-40B4-BE49-F238E27FC236}">
              <a16:creationId xmlns:a16="http://schemas.microsoft.com/office/drawing/2014/main" id="{07F1D7D8-4F48-45C5-BF18-E6B4038E3443}"/>
            </a:ext>
          </a:extLst>
        </xdr:cNvPr>
        <xdr:cNvCxnSpPr/>
      </xdr:nvCxnSpPr>
      <xdr:spPr>
        <a:xfrm>
          <a:off x="7077075" y="10364724"/>
          <a:ext cx="8096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94742</xdr:rowOff>
    </xdr:from>
    <xdr:to>
      <xdr:col>36</xdr:col>
      <xdr:colOff>165100</xdr:colOff>
      <xdr:row>64</xdr:row>
      <xdr:rowOff>24892</xdr:rowOff>
    </xdr:to>
    <xdr:sp macro="" textlink="">
      <xdr:nvSpPr>
        <xdr:cNvPr id="255" name="楕円 254">
          <a:extLst>
            <a:ext uri="{FF2B5EF4-FFF2-40B4-BE49-F238E27FC236}">
              <a16:creationId xmlns:a16="http://schemas.microsoft.com/office/drawing/2014/main" id="{DF46B351-4D99-4D4E-8548-3BEB5B32A0FC}"/>
            </a:ext>
          </a:extLst>
        </xdr:cNvPr>
        <xdr:cNvSpPr/>
      </xdr:nvSpPr>
      <xdr:spPr>
        <a:xfrm>
          <a:off x="6238875" y="10305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63</xdr:row>
      <xdr:rowOff>153924</xdr:rowOff>
    </xdr:to>
    <xdr:cxnSp macro="">
      <xdr:nvCxnSpPr>
        <xdr:cNvPr id="256" name="直線コネクタ 255">
          <a:extLst>
            <a:ext uri="{FF2B5EF4-FFF2-40B4-BE49-F238E27FC236}">
              <a16:creationId xmlns:a16="http://schemas.microsoft.com/office/drawing/2014/main" id="{41B804AD-C821-4AB1-8E90-F92BA5778AC1}"/>
            </a:ext>
          </a:extLst>
        </xdr:cNvPr>
        <xdr:cNvCxnSpPr/>
      </xdr:nvCxnSpPr>
      <xdr:spPr>
        <a:xfrm>
          <a:off x="6286500" y="10353167"/>
          <a:ext cx="790575"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239CD3AE-03AB-4722-BA08-0192EEF7AE81}"/>
            </a:ext>
          </a:extLst>
        </xdr:cNvPr>
        <xdr:cNvSpPr txBox="1"/>
      </xdr:nvSpPr>
      <xdr:spPr>
        <a:xfrm>
          <a:off x="8458277"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7A65C640-743B-4234-AA5F-32CBE6EE3C80}"/>
            </a:ext>
          </a:extLst>
        </xdr:cNvPr>
        <xdr:cNvSpPr txBox="1"/>
      </xdr:nvSpPr>
      <xdr:spPr>
        <a:xfrm>
          <a:off x="7677227" y="1005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76A31590-E616-4474-BF2F-F76F0BDA0A66}"/>
            </a:ext>
          </a:extLst>
        </xdr:cNvPr>
        <xdr:cNvSpPr txBox="1"/>
      </xdr:nvSpPr>
      <xdr:spPr>
        <a:xfrm>
          <a:off x="6867602" y="100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DFF7D038-CA39-4D74-87C4-13BBF3DE3F6D}"/>
            </a:ext>
          </a:extLst>
        </xdr:cNvPr>
        <xdr:cNvSpPr txBox="1"/>
      </xdr:nvSpPr>
      <xdr:spPr>
        <a:xfrm>
          <a:off x="6067502"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39260</xdr:rowOff>
    </xdr:from>
    <xdr:ext cx="469744" cy="259045"/>
    <xdr:sp macro="" textlink="">
      <xdr:nvSpPr>
        <xdr:cNvPr id="261" name="n_1mainValue【体育館・プール】&#10;一人当たり面積">
          <a:extLst>
            <a:ext uri="{FF2B5EF4-FFF2-40B4-BE49-F238E27FC236}">
              <a16:creationId xmlns:a16="http://schemas.microsoft.com/office/drawing/2014/main" id="{9EB1E6B4-BDC8-41E1-86C1-304DC9C151DE}"/>
            </a:ext>
          </a:extLst>
        </xdr:cNvPr>
        <xdr:cNvSpPr txBox="1"/>
      </xdr:nvSpPr>
      <xdr:spPr>
        <a:xfrm>
          <a:off x="8458277" y="1041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41546</xdr:rowOff>
    </xdr:from>
    <xdr:ext cx="469744" cy="259045"/>
    <xdr:sp macro="" textlink="">
      <xdr:nvSpPr>
        <xdr:cNvPr id="262" name="n_2mainValue【体育館・プール】&#10;一人当たり面積">
          <a:extLst>
            <a:ext uri="{FF2B5EF4-FFF2-40B4-BE49-F238E27FC236}">
              <a16:creationId xmlns:a16="http://schemas.microsoft.com/office/drawing/2014/main" id="{FCEC1E6E-7F8B-4214-B80E-7BFFD775D671}"/>
            </a:ext>
          </a:extLst>
        </xdr:cNvPr>
        <xdr:cNvSpPr txBox="1"/>
      </xdr:nvSpPr>
      <xdr:spPr>
        <a:xfrm>
          <a:off x="7677227" y="104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24401</xdr:rowOff>
    </xdr:from>
    <xdr:ext cx="469744" cy="259045"/>
    <xdr:sp macro="" textlink="">
      <xdr:nvSpPr>
        <xdr:cNvPr id="263" name="n_3mainValue【体育館・プール】&#10;一人当たり面積">
          <a:extLst>
            <a:ext uri="{FF2B5EF4-FFF2-40B4-BE49-F238E27FC236}">
              <a16:creationId xmlns:a16="http://schemas.microsoft.com/office/drawing/2014/main" id="{B2C55DC8-2D03-4D4E-9B5C-251562E4D123}"/>
            </a:ext>
          </a:extLst>
        </xdr:cNvPr>
        <xdr:cNvSpPr txBox="1"/>
      </xdr:nvSpPr>
      <xdr:spPr>
        <a:xfrm>
          <a:off x="6867602" y="104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16019</xdr:rowOff>
    </xdr:from>
    <xdr:ext cx="469744" cy="259045"/>
    <xdr:sp macro="" textlink="">
      <xdr:nvSpPr>
        <xdr:cNvPr id="264" name="n_4mainValue【体育館・プール】&#10;一人当たり面積">
          <a:extLst>
            <a:ext uri="{FF2B5EF4-FFF2-40B4-BE49-F238E27FC236}">
              <a16:creationId xmlns:a16="http://schemas.microsoft.com/office/drawing/2014/main" id="{688C0DDC-2BD0-4F3A-A5A0-DAFB05709B26}"/>
            </a:ext>
          </a:extLst>
        </xdr:cNvPr>
        <xdr:cNvSpPr txBox="1"/>
      </xdr:nvSpPr>
      <xdr:spPr>
        <a:xfrm>
          <a:off x="6067502" y="103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FC19322-06EC-429F-9B77-8723B9C9F66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FD46F11-4CCB-4E54-BAF4-2D1FEEAC537A}"/>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E6CCCCB-E106-4BE0-B822-BEE8BFF8970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9370B46-3777-465E-9AC8-D4ACF5E882E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78D5852-A624-49CA-A275-9779D1F9D25C}"/>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F28FCB4-80E1-4F09-BFD2-F1B47540EEAE}"/>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9B2EFF6-CE33-4A34-BD51-727C93CFB39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CB7DC41-E7F2-40C3-A22F-BD605367C15A}"/>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7D585C7-D023-4793-8C03-9BCAAB3F3E53}"/>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67463D4-B205-431F-AB8B-ECE846C07F68}"/>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2A2302C-3829-44DD-A5C5-B20C4709D7DA}"/>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1906156-5140-4FFD-9080-83AB5C983EE1}"/>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9D27860-5FAC-4476-A631-CF5A8342A7C6}"/>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F1C6746-4005-442A-9FB3-FACD1221F816}"/>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8E6C0F7-654C-4615-BD47-B80C8EE27F69}"/>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21769E3-6A06-49C9-94FA-B4E02BE2BF9A}"/>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899743F-B565-4743-9184-2052446068A2}"/>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3194F41E-083C-42EF-9961-BF19CBDD26AE}"/>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4C9C973-B9DF-4B5F-AA61-5C0B07CFA50F}"/>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16C5DC92-8828-4AB3-A000-7C3A526A28CB}"/>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54E3126-BFAF-4548-8440-94D0FEB9EF61}"/>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4A52B18-0C97-4FC6-A1C9-EABCBC36490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FEE2131-CEAC-4022-ACAB-746DE0CCD874}"/>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4E1664C8-8684-4997-9392-FEADBEEE9F19}"/>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D4F95FA-2A0A-42A3-9647-DBBC36F57F09}"/>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226D373D-7A5A-402D-95DA-717969E5DEB7}"/>
            </a:ext>
          </a:extLst>
        </xdr:cNvPr>
        <xdr:cNvCxnSpPr/>
      </xdr:nvCxnSpPr>
      <xdr:spPr>
        <a:xfrm flipV="1">
          <a:off x="4180840" y="12708708"/>
          <a:ext cx="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1A5A7367-93F3-48C8-92E1-0B433D895A4F}"/>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F845C6A-7107-41F3-B5AB-62CF2D28F300}"/>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7668135-F6B7-4110-8127-679DDA41FF28}"/>
            </a:ext>
          </a:extLst>
        </xdr:cNvPr>
        <xdr:cNvSpPr txBox="1"/>
      </xdr:nvSpPr>
      <xdr:spPr>
        <a:xfrm>
          <a:off x="4219575" y="12487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9718BF35-8DF9-472C-8599-0AEA06A9FB08}"/>
            </a:ext>
          </a:extLst>
        </xdr:cNvPr>
        <xdr:cNvCxnSpPr/>
      </xdr:nvCxnSpPr>
      <xdr:spPr>
        <a:xfrm>
          <a:off x="4105275" y="127087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1E07F078-F629-45FF-97EF-6700550F8980}"/>
            </a:ext>
          </a:extLst>
        </xdr:cNvPr>
        <xdr:cNvSpPr txBox="1"/>
      </xdr:nvSpPr>
      <xdr:spPr>
        <a:xfrm>
          <a:off x="4219575" y="13266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6CC7B36F-58B1-4446-88AA-BB0369A89DE4}"/>
            </a:ext>
          </a:extLst>
        </xdr:cNvPr>
        <xdr:cNvSpPr/>
      </xdr:nvSpPr>
      <xdr:spPr>
        <a:xfrm>
          <a:off x="4124325" y="13402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6C74A6FC-F8D9-4125-B6EF-3A39B320E01A}"/>
            </a:ext>
          </a:extLst>
        </xdr:cNvPr>
        <xdr:cNvSpPr/>
      </xdr:nvSpPr>
      <xdr:spPr>
        <a:xfrm>
          <a:off x="3381375" y="133709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E04181B2-FDD9-4C96-89E8-0F856826F269}"/>
            </a:ext>
          </a:extLst>
        </xdr:cNvPr>
        <xdr:cNvSpPr/>
      </xdr:nvSpPr>
      <xdr:spPr>
        <a:xfrm>
          <a:off x="2571750" y="13390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E9C4B661-19E3-4AE3-BF18-5712DB666277}"/>
            </a:ext>
          </a:extLst>
        </xdr:cNvPr>
        <xdr:cNvSpPr/>
      </xdr:nvSpPr>
      <xdr:spPr>
        <a:xfrm>
          <a:off x="1781175" y="1337255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5AC288E6-B25A-4960-9093-48A05F10D556}"/>
            </a:ext>
          </a:extLst>
        </xdr:cNvPr>
        <xdr:cNvSpPr/>
      </xdr:nvSpPr>
      <xdr:spPr>
        <a:xfrm>
          <a:off x="981075" y="133513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C2327D-9DE3-46FF-B76C-F35C4F37973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17095A0-BFC6-4C7F-8F26-710CAA5DE3E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A7517F-E9DE-4D01-AC26-47515EDD0AF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8B5BFF3-2987-4B0D-BCA2-D6EA86579AC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0983456-E4EE-4085-A757-16BE9FBBEE3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xdr:rowOff>
    </xdr:from>
    <xdr:to>
      <xdr:col>24</xdr:col>
      <xdr:colOff>114300</xdr:colOff>
      <xdr:row>84</xdr:row>
      <xdr:rowOff>108494</xdr:rowOff>
    </xdr:to>
    <xdr:sp macro="" textlink="">
      <xdr:nvSpPr>
        <xdr:cNvPr id="306" name="楕円 305">
          <a:extLst>
            <a:ext uri="{FF2B5EF4-FFF2-40B4-BE49-F238E27FC236}">
              <a16:creationId xmlns:a16="http://schemas.microsoft.com/office/drawing/2014/main" id="{4A0133D7-D902-4B16-848F-E3D4B3D0BFD2}"/>
            </a:ext>
          </a:extLst>
        </xdr:cNvPr>
        <xdr:cNvSpPr/>
      </xdr:nvSpPr>
      <xdr:spPr>
        <a:xfrm>
          <a:off x="4124325" y="136212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156771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15BF771-9C4B-421F-B9DC-88047A557083}"/>
            </a:ext>
          </a:extLst>
        </xdr:cNvPr>
        <xdr:cNvSpPr txBox="1"/>
      </xdr:nvSpPr>
      <xdr:spPr>
        <a:xfrm>
          <a:off x="4219575" y="1360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308" name="楕円 307">
          <a:extLst>
            <a:ext uri="{FF2B5EF4-FFF2-40B4-BE49-F238E27FC236}">
              <a16:creationId xmlns:a16="http://schemas.microsoft.com/office/drawing/2014/main" id="{8C77A85D-BC0B-4D4B-A1E5-0B44DBE3CBD3}"/>
            </a:ext>
          </a:extLst>
        </xdr:cNvPr>
        <xdr:cNvSpPr/>
      </xdr:nvSpPr>
      <xdr:spPr>
        <a:xfrm>
          <a:off x="3381375" y="135932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57694</xdr:rowOff>
    </xdr:to>
    <xdr:cxnSp macro="">
      <xdr:nvCxnSpPr>
        <xdr:cNvPr id="309" name="直線コネクタ 308">
          <a:extLst>
            <a:ext uri="{FF2B5EF4-FFF2-40B4-BE49-F238E27FC236}">
              <a16:creationId xmlns:a16="http://schemas.microsoft.com/office/drawing/2014/main" id="{4E26A25C-27D8-448B-A3FA-B4D9D73AC81D}"/>
            </a:ext>
          </a:extLst>
        </xdr:cNvPr>
        <xdr:cNvCxnSpPr/>
      </xdr:nvCxnSpPr>
      <xdr:spPr>
        <a:xfrm>
          <a:off x="3429000" y="13631363"/>
          <a:ext cx="7524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10" name="楕円 309">
          <a:extLst>
            <a:ext uri="{FF2B5EF4-FFF2-40B4-BE49-F238E27FC236}">
              <a16:creationId xmlns:a16="http://schemas.microsoft.com/office/drawing/2014/main" id="{7C565E90-8709-447B-BD6F-3D15100D2D31}"/>
            </a:ext>
          </a:extLst>
        </xdr:cNvPr>
        <xdr:cNvSpPr/>
      </xdr:nvSpPr>
      <xdr:spPr>
        <a:xfrm>
          <a:off x="2571750" y="135557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20138</xdr:rowOff>
    </xdr:to>
    <xdr:cxnSp macro="">
      <xdr:nvCxnSpPr>
        <xdr:cNvPr id="311" name="直線コネクタ 310">
          <a:extLst>
            <a:ext uri="{FF2B5EF4-FFF2-40B4-BE49-F238E27FC236}">
              <a16:creationId xmlns:a16="http://schemas.microsoft.com/office/drawing/2014/main" id="{42847A81-5E85-433C-977B-B422F71CD472}"/>
            </a:ext>
          </a:extLst>
        </xdr:cNvPr>
        <xdr:cNvCxnSpPr/>
      </xdr:nvCxnSpPr>
      <xdr:spPr>
        <a:xfrm>
          <a:off x="2619375" y="13603332"/>
          <a:ext cx="80962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12" name="楕円 311">
          <a:extLst>
            <a:ext uri="{FF2B5EF4-FFF2-40B4-BE49-F238E27FC236}">
              <a16:creationId xmlns:a16="http://schemas.microsoft.com/office/drawing/2014/main" id="{E22C0447-E41E-4682-89DE-1DFF2872A5C6}"/>
            </a:ext>
          </a:extLst>
        </xdr:cNvPr>
        <xdr:cNvSpPr/>
      </xdr:nvSpPr>
      <xdr:spPr>
        <a:xfrm>
          <a:off x="1781175" y="1355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83</xdr:row>
      <xdr:rowOff>154032</xdr:rowOff>
    </xdr:to>
    <xdr:cxnSp macro="">
      <xdr:nvCxnSpPr>
        <xdr:cNvPr id="313" name="直線コネクタ 312">
          <a:extLst>
            <a:ext uri="{FF2B5EF4-FFF2-40B4-BE49-F238E27FC236}">
              <a16:creationId xmlns:a16="http://schemas.microsoft.com/office/drawing/2014/main" id="{F7766F21-D958-436D-AC28-AA3F8060F044}"/>
            </a:ext>
          </a:extLst>
        </xdr:cNvPr>
        <xdr:cNvCxnSpPr/>
      </xdr:nvCxnSpPr>
      <xdr:spPr>
        <a:xfrm>
          <a:off x="1828800" y="13601700"/>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130992</xdr:rowOff>
    </xdr:from>
    <xdr:to>
      <xdr:col>6</xdr:col>
      <xdr:colOff>38100</xdr:colOff>
      <xdr:row>83</xdr:row>
      <xdr:rowOff>61142</xdr:rowOff>
    </xdr:to>
    <xdr:sp macro="" textlink="">
      <xdr:nvSpPr>
        <xdr:cNvPr id="314" name="楕円 313">
          <a:extLst>
            <a:ext uri="{FF2B5EF4-FFF2-40B4-BE49-F238E27FC236}">
              <a16:creationId xmlns:a16="http://schemas.microsoft.com/office/drawing/2014/main" id="{CE220F72-8946-4E60-9788-A8867406FB1E}"/>
            </a:ext>
          </a:extLst>
        </xdr:cNvPr>
        <xdr:cNvSpPr/>
      </xdr:nvSpPr>
      <xdr:spPr>
        <a:xfrm>
          <a:off x="981075" y="134183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10342</xdr:rowOff>
    </xdr:from>
    <xdr:to>
      <xdr:col>10</xdr:col>
      <xdr:colOff>114300</xdr:colOff>
      <xdr:row>83</xdr:row>
      <xdr:rowOff>152400</xdr:rowOff>
    </xdr:to>
    <xdr:cxnSp macro="">
      <xdr:nvCxnSpPr>
        <xdr:cNvPr id="315" name="直線コネクタ 314">
          <a:extLst>
            <a:ext uri="{FF2B5EF4-FFF2-40B4-BE49-F238E27FC236}">
              <a16:creationId xmlns:a16="http://schemas.microsoft.com/office/drawing/2014/main" id="{664F38FD-20A7-4F4C-B090-B434AC93CB86}"/>
            </a:ext>
          </a:extLst>
        </xdr:cNvPr>
        <xdr:cNvCxnSpPr/>
      </xdr:nvCxnSpPr>
      <xdr:spPr>
        <a:xfrm>
          <a:off x="1028700" y="13456467"/>
          <a:ext cx="800100" cy="1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B14AEC44-D559-4F22-A3A4-71FE8C949658}"/>
            </a:ext>
          </a:extLst>
        </xdr:cNvPr>
        <xdr:cNvSpPr txBox="1"/>
      </xdr:nvSpPr>
      <xdr:spPr>
        <a:xfrm>
          <a:off x="3239144" y="131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ADBA7799-BB13-40A7-A13F-766CAD3909A3}"/>
            </a:ext>
          </a:extLst>
        </xdr:cNvPr>
        <xdr:cNvSpPr txBox="1"/>
      </xdr:nvSpPr>
      <xdr:spPr>
        <a:xfrm>
          <a:off x="2439044" y="1317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5064FC9D-E49D-4E13-A75B-BD9B7C994D2E}"/>
            </a:ext>
          </a:extLst>
        </xdr:cNvPr>
        <xdr:cNvSpPr txBox="1"/>
      </xdr:nvSpPr>
      <xdr:spPr>
        <a:xfrm>
          <a:off x="1648469" y="1315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20B254C9-4E8B-4A4E-98B0-078104EAA7B1}"/>
            </a:ext>
          </a:extLst>
        </xdr:cNvPr>
        <xdr:cNvSpPr txBox="1"/>
      </xdr:nvSpPr>
      <xdr:spPr>
        <a:xfrm>
          <a:off x="848369" y="1313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320" name="n_1mainValue【福祉施設】&#10;有形固定資産減価償却率">
          <a:extLst>
            <a:ext uri="{FF2B5EF4-FFF2-40B4-BE49-F238E27FC236}">
              <a16:creationId xmlns:a16="http://schemas.microsoft.com/office/drawing/2014/main" id="{F5AFB448-CF74-4DD5-B48A-EEBBBB1D9CBF}"/>
            </a:ext>
          </a:extLst>
        </xdr:cNvPr>
        <xdr:cNvSpPr txBox="1"/>
      </xdr:nvSpPr>
      <xdr:spPr>
        <a:xfrm>
          <a:off x="3239144" y="1367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21" name="n_2mainValue【福祉施設】&#10;有形固定資産減価償却率">
          <a:extLst>
            <a:ext uri="{FF2B5EF4-FFF2-40B4-BE49-F238E27FC236}">
              <a16:creationId xmlns:a16="http://schemas.microsoft.com/office/drawing/2014/main" id="{62BEECF4-8B9F-47A1-940B-E61449097D93}"/>
            </a:ext>
          </a:extLst>
        </xdr:cNvPr>
        <xdr:cNvSpPr txBox="1"/>
      </xdr:nvSpPr>
      <xdr:spPr>
        <a:xfrm>
          <a:off x="2439044" y="1363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22" name="n_3mainValue【福祉施設】&#10;有形固定資産減価償却率">
          <a:extLst>
            <a:ext uri="{FF2B5EF4-FFF2-40B4-BE49-F238E27FC236}">
              <a16:creationId xmlns:a16="http://schemas.microsoft.com/office/drawing/2014/main" id="{08CBBC7E-9A32-42DA-950C-2BC17EDD6DB1}"/>
            </a:ext>
          </a:extLst>
        </xdr:cNvPr>
        <xdr:cNvSpPr txBox="1"/>
      </xdr:nvSpPr>
      <xdr:spPr>
        <a:xfrm>
          <a:off x="1648469" y="1363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52269</xdr:rowOff>
    </xdr:from>
    <xdr:ext cx="405111" cy="259045"/>
    <xdr:sp macro="" textlink="">
      <xdr:nvSpPr>
        <xdr:cNvPr id="323" name="n_4mainValue【福祉施設】&#10;有形固定資産減価償却率">
          <a:extLst>
            <a:ext uri="{FF2B5EF4-FFF2-40B4-BE49-F238E27FC236}">
              <a16:creationId xmlns:a16="http://schemas.microsoft.com/office/drawing/2014/main" id="{64C9D3CE-8200-42C9-B017-F51AB1A261D3}"/>
            </a:ext>
          </a:extLst>
        </xdr:cNvPr>
        <xdr:cNvSpPr txBox="1"/>
      </xdr:nvSpPr>
      <xdr:spPr>
        <a:xfrm>
          <a:off x="848369" y="1349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EB9C6BE-9E54-4E28-8592-0C15B9E58C8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9761227-F8FA-4F81-99E7-1AD166030A4D}"/>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D05811A-90FA-4EE7-9977-8319D28B2246}"/>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44BC334-7DC1-4A96-BD28-B29B488A5D0A}"/>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45558C0-FF5E-45A8-945E-BF16244C19E3}"/>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DB6B9A2-1FCF-49DA-BD98-186C1B34082D}"/>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89F1106-41FA-4A73-A675-AF9BD675F1F0}"/>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E964F07-282E-4EB2-8B16-E4373399C3C3}"/>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7B13D86-E369-4401-93A4-E381CBCA2B6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5ABC2AB-5B5F-4896-B1F2-4F848A64113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DA7014A-3170-4BCC-921A-18EC3187DC75}"/>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A517FE3-3905-42EE-B5D2-3F002A2E6D3B}"/>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862F5E1C-6B1C-46A7-A609-E04A3810AEE7}"/>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E26D425-8072-4B52-A51F-152CD0927074}"/>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FAB94323-9F98-4BB8-8124-17726EF7F253}"/>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2C2BA757-EED7-423B-92D7-DFE691BE46D7}"/>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1C0DED9-32BF-428C-8FB3-467B9611C2E8}"/>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7BFCAA7-F6FF-434F-9060-9993AD12D7C9}"/>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ADE4BE9-2B81-4709-ABCC-F4FFE5A41298}"/>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255CD70-B938-4BB1-B9B7-F7B1FFB1B095}"/>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A9B108C-5CE4-490F-B6B6-BA0F3F79986C}"/>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8E5A9218-5227-472E-BC5D-F0365A7CA05E}"/>
            </a:ext>
          </a:extLst>
        </xdr:cNvPr>
        <xdr:cNvCxnSpPr/>
      </xdr:nvCxnSpPr>
      <xdr:spPr>
        <a:xfrm flipV="1">
          <a:off x="9429115" y="12648946"/>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AD683CB-00CE-4662-B4EE-C44BF54E0217}"/>
            </a:ext>
          </a:extLst>
        </xdr:cNvPr>
        <xdr:cNvSpPr txBox="1"/>
      </xdr:nvSpPr>
      <xdr:spPr>
        <a:xfrm>
          <a:off x="946785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C299F1B7-5439-4F9E-9C79-17B6BC6D97EE}"/>
            </a:ext>
          </a:extLst>
        </xdr:cNvPr>
        <xdr:cNvCxnSpPr/>
      </xdr:nvCxnSpPr>
      <xdr:spPr>
        <a:xfrm>
          <a:off x="9363075" y="139649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13C98126-BAC4-46E3-87A9-9B1EE45744E4}"/>
            </a:ext>
          </a:extLst>
        </xdr:cNvPr>
        <xdr:cNvSpPr txBox="1"/>
      </xdr:nvSpPr>
      <xdr:spPr>
        <a:xfrm>
          <a:off x="9467850" y="1243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400320DB-E93E-446B-9E6E-940867E780F4}"/>
            </a:ext>
          </a:extLst>
        </xdr:cNvPr>
        <xdr:cNvCxnSpPr/>
      </xdr:nvCxnSpPr>
      <xdr:spPr>
        <a:xfrm>
          <a:off x="9363075" y="126489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A7D50E9A-C0E4-4F1E-8DB2-85DCF2B113FA}"/>
            </a:ext>
          </a:extLst>
        </xdr:cNvPr>
        <xdr:cNvSpPr txBox="1"/>
      </xdr:nvSpPr>
      <xdr:spPr>
        <a:xfrm>
          <a:off x="9467850" y="13602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3A547C90-8CAB-43D9-B35D-A474986B4E99}"/>
            </a:ext>
          </a:extLst>
        </xdr:cNvPr>
        <xdr:cNvSpPr/>
      </xdr:nvSpPr>
      <xdr:spPr>
        <a:xfrm>
          <a:off x="9401175" y="136177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BA826AEC-286A-4DAC-AB66-D8857B9DE753}"/>
            </a:ext>
          </a:extLst>
        </xdr:cNvPr>
        <xdr:cNvSpPr/>
      </xdr:nvSpPr>
      <xdr:spPr>
        <a:xfrm>
          <a:off x="8639175" y="136089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D69D38E7-5DE3-4447-9E4A-3382FF510202}"/>
            </a:ext>
          </a:extLst>
        </xdr:cNvPr>
        <xdr:cNvSpPr/>
      </xdr:nvSpPr>
      <xdr:spPr>
        <a:xfrm>
          <a:off x="7839075" y="136117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6FD8C3E1-428E-4EF1-9BBA-F8F924ED4AB5}"/>
            </a:ext>
          </a:extLst>
        </xdr:cNvPr>
        <xdr:cNvSpPr/>
      </xdr:nvSpPr>
      <xdr:spPr>
        <a:xfrm>
          <a:off x="7029450" y="136094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C47D0631-7EBB-4D73-AAE5-EE8141EE66AC}"/>
            </a:ext>
          </a:extLst>
        </xdr:cNvPr>
        <xdr:cNvSpPr/>
      </xdr:nvSpPr>
      <xdr:spPr>
        <a:xfrm>
          <a:off x="6238875" y="13609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1705FDC-33EA-4318-A3B3-821C957F77EA}"/>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2D1FA8-7F59-4E6C-8A07-887A67F3DDEE}"/>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C2E307-8645-4B67-928A-D9E442D8050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FA55887-9DB1-4CC9-B633-9DC5C96F5DD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6505C87-CAC0-4993-961E-19BD7A7506B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165608</xdr:rowOff>
    </xdr:from>
    <xdr:to>
      <xdr:col>55</xdr:col>
      <xdr:colOff>50800</xdr:colOff>
      <xdr:row>81</xdr:row>
      <xdr:rowOff>95758</xdr:rowOff>
    </xdr:to>
    <xdr:sp macro="" textlink="">
      <xdr:nvSpPr>
        <xdr:cNvPr id="361" name="楕円 360">
          <a:extLst>
            <a:ext uri="{FF2B5EF4-FFF2-40B4-BE49-F238E27FC236}">
              <a16:creationId xmlns:a16="http://schemas.microsoft.com/office/drawing/2014/main" id="{A425CA89-1FE7-477C-A2C5-86D0CF2F5624}"/>
            </a:ext>
          </a:extLst>
        </xdr:cNvPr>
        <xdr:cNvSpPr/>
      </xdr:nvSpPr>
      <xdr:spPr>
        <a:xfrm>
          <a:off x="9401175" y="1312595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17035</xdr:rowOff>
    </xdr:from>
    <xdr:ext cx="469744" cy="259045"/>
    <xdr:sp macro="" textlink="">
      <xdr:nvSpPr>
        <xdr:cNvPr id="362" name="【福祉施設】&#10;一人当たり面積該当値テキスト">
          <a:extLst>
            <a:ext uri="{FF2B5EF4-FFF2-40B4-BE49-F238E27FC236}">
              <a16:creationId xmlns:a16="http://schemas.microsoft.com/office/drawing/2014/main" id="{5235A80E-DA85-485B-9DB5-06FD8CC6B5EA}"/>
            </a:ext>
          </a:extLst>
        </xdr:cNvPr>
        <xdr:cNvSpPr txBox="1"/>
      </xdr:nvSpPr>
      <xdr:spPr>
        <a:xfrm>
          <a:off x="9467850" y="129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xdr:rowOff>
    </xdr:from>
    <xdr:to>
      <xdr:col>50</xdr:col>
      <xdr:colOff>165100</xdr:colOff>
      <xdr:row>81</xdr:row>
      <xdr:rowOff>114046</xdr:rowOff>
    </xdr:to>
    <xdr:sp macro="" textlink="">
      <xdr:nvSpPr>
        <xdr:cNvPr id="363" name="楕円 362">
          <a:extLst>
            <a:ext uri="{FF2B5EF4-FFF2-40B4-BE49-F238E27FC236}">
              <a16:creationId xmlns:a16="http://schemas.microsoft.com/office/drawing/2014/main" id="{9EBB668F-2F8A-40AC-8B62-5F6194F5781F}"/>
            </a:ext>
          </a:extLst>
        </xdr:cNvPr>
        <xdr:cNvSpPr/>
      </xdr:nvSpPr>
      <xdr:spPr>
        <a:xfrm>
          <a:off x="8639175" y="131347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44958</xdr:rowOff>
    </xdr:from>
    <xdr:to>
      <xdr:col>55</xdr:col>
      <xdr:colOff>0</xdr:colOff>
      <xdr:row>81</xdr:row>
      <xdr:rowOff>63246</xdr:rowOff>
    </xdr:to>
    <xdr:cxnSp macro="">
      <xdr:nvCxnSpPr>
        <xdr:cNvPr id="364" name="直線コネクタ 363">
          <a:extLst>
            <a:ext uri="{FF2B5EF4-FFF2-40B4-BE49-F238E27FC236}">
              <a16:creationId xmlns:a16="http://schemas.microsoft.com/office/drawing/2014/main" id="{DAB640E5-E86F-433A-90F9-A67ECB2240D9}"/>
            </a:ext>
          </a:extLst>
        </xdr:cNvPr>
        <xdr:cNvCxnSpPr/>
      </xdr:nvCxnSpPr>
      <xdr:spPr>
        <a:xfrm flipV="1">
          <a:off x="8686800" y="13173583"/>
          <a:ext cx="7429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35306</xdr:rowOff>
    </xdr:from>
    <xdr:to>
      <xdr:col>46</xdr:col>
      <xdr:colOff>38100</xdr:colOff>
      <xdr:row>81</xdr:row>
      <xdr:rowOff>136906</xdr:rowOff>
    </xdr:to>
    <xdr:sp macro="" textlink="">
      <xdr:nvSpPr>
        <xdr:cNvPr id="365" name="楕円 364">
          <a:extLst>
            <a:ext uri="{FF2B5EF4-FFF2-40B4-BE49-F238E27FC236}">
              <a16:creationId xmlns:a16="http://schemas.microsoft.com/office/drawing/2014/main" id="{B5B8E54A-2C12-400B-AA6D-61F295A0E5B5}"/>
            </a:ext>
          </a:extLst>
        </xdr:cNvPr>
        <xdr:cNvSpPr/>
      </xdr:nvSpPr>
      <xdr:spPr>
        <a:xfrm>
          <a:off x="7839075" y="131607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63246</xdr:rowOff>
    </xdr:from>
    <xdr:to>
      <xdr:col>50</xdr:col>
      <xdr:colOff>114300</xdr:colOff>
      <xdr:row>81</xdr:row>
      <xdr:rowOff>86106</xdr:rowOff>
    </xdr:to>
    <xdr:cxnSp macro="">
      <xdr:nvCxnSpPr>
        <xdr:cNvPr id="366" name="直線コネクタ 365">
          <a:extLst>
            <a:ext uri="{FF2B5EF4-FFF2-40B4-BE49-F238E27FC236}">
              <a16:creationId xmlns:a16="http://schemas.microsoft.com/office/drawing/2014/main" id="{C3CAED44-BB8A-4743-86AC-89DD78AFF031}"/>
            </a:ext>
          </a:extLst>
        </xdr:cNvPr>
        <xdr:cNvCxnSpPr/>
      </xdr:nvCxnSpPr>
      <xdr:spPr>
        <a:xfrm flipV="1">
          <a:off x="7886700" y="13191871"/>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53594</xdr:rowOff>
    </xdr:from>
    <xdr:to>
      <xdr:col>41</xdr:col>
      <xdr:colOff>101600</xdr:colOff>
      <xdr:row>81</xdr:row>
      <xdr:rowOff>155194</xdr:rowOff>
    </xdr:to>
    <xdr:sp macro="" textlink="">
      <xdr:nvSpPr>
        <xdr:cNvPr id="367" name="楕円 366">
          <a:extLst>
            <a:ext uri="{FF2B5EF4-FFF2-40B4-BE49-F238E27FC236}">
              <a16:creationId xmlns:a16="http://schemas.microsoft.com/office/drawing/2014/main" id="{43996BAE-7906-41B2-8FEE-2D20B7F010DF}"/>
            </a:ext>
          </a:extLst>
        </xdr:cNvPr>
        <xdr:cNvSpPr/>
      </xdr:nvSpPr>
      <xdr:spPr>
        <a:xfrm>
          <a:off x="7029450" y="131758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86106</xdr:rowOff>
    </xdr:from>
    <xdr:to>
      <xdr:col>45</xdr:col>
      <xdr:colOff>177800</xdr:colOff>
      <xdr:row>81</xdr:row>
      <xdr:rowOff>104394</xdr:rowOff>
    </xdr:to>
    <xdr:cxnSp macro="">
      <xdr:nvCxnSpPr>
        <xdr:cNvPr id="368" name="直線コネクタ 367">
          <a:extLst>
            <a:ext uri="{FF2B5EF4-FFF2-40B4-BE49-F238E27FC236}">
              <a16:creationId xmlns:a16="http://schemas.microsoft.com/office/drawing/2014/main" id="{F5491401-54DF-4B53-92C8-046DE4678B04}"/>
            </a:ext>
          </a:extLst>
        </xdr:cNvPr>
        <xdr:cNvCxnSpPr/>
      </xdr:nvCxnSpPr>
      <xdr:spPr>
        <a:xfrm flipV="1">
          <a:off x="7077075" y="13208381"/>
          <a:ext cx="809625"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92456</xdr:rowOff>
    </xdr:from>
    <xdr:to>
      <xdr:col>36</xdr:col>
      <xdr:colOff>165100</xdr:colOff>
      <xdr:row>79</xdr:row>
      <xdr:rowOff>22606</xdr:rowOff>
    </xdr:to>
    <xdr:sp macro="" textlink="">
      <xdr:nvSpPr>
        <xdr:cNvPr id="369" name="楕円 368">
          <a:extLst>
            <a:ext uri="{FF2B5EF4-FFF2-40B4-BE49-F238E27FC236}">
              <a16:creationId xmlns:a16="http://schemas.microsoft.com/office/drawing/2014/main" id="{07CFB722-E847-4B50-96E7-6BEA45AFBA88}"/>
            </a:ext>
          </a:extLst>
        </xdr:cNvPr>
        <xdr:cNvSpPr/>
      </xdr:nvSpPr>
      <xdr:spPr>
        <a:xfrm>
          <a:off x="6238875" y="12732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143256</xdr:rowOff>
    </xdr:from>
    <xdr:to>
      <xdr:col>41</xdr:col>
      <xdr:colOff>50800</xdr:colOff>
      <xdr:row>81</xdr:row>
      <xdr:rowOff>104394</xdr:rowOff>
    </xdr:to>
    <xdr:cxnSp macro="">
      <xdr:nvCxnSpPr>
        <xdr:cNvPr id="370" name="直線コネクタ 369">
          <a:extLst>
            <a:ext uri="{FF2B5EF4-FFF2-40B4-BE49-F238E27FC236}">
              <a16:creationId xmlns:a16="http://schemas.microsoft.com/office/drawing/2014/main" id="{ADD9257D-2F30-4AB9-B124-901EB9AD99BC}"/>
            </a:ext>
          </a:extLst>
        </xdr:cNvPr>
        <xdr:cNvCxnSpPr/>
      </xdr:nvCxnSpPr>
      <xdr:spPr>
        <a:xfrm>
          <a:off x="6286500" y="12779756"/>
          <a:ext cx="790575" cy="4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07431A82-B4B4-4CEB-924E-7123BBF3687A}"/>
            </a:ext>
          </a:extLst>
        </xdr:cNvPr>
        <xdr:cNvSpPr txBox="1"/>
      </xdr:nvSpPr>
      <xdr:spPr>
        <a:xfrm>
          <a:off x="8458277" y="1368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A39B56E2-B07C-4B00-8F2A-34D810693F16}"/>
            </a:ext>
          </a:extLst>
        </xdr:cNvPr>
        <xdr:cNvSpPr txBox="1"/>
      </xdr:nvSpPr>
      <xdr:spPr>
        <a:xfrm>
          <a:off x="7677227" y="1369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84D87880-E075-4E1F-9B84-89C72C5A1367}"/>
            </a:ext>
          </a:extLst>
        </xdr:cNvPr>
        <xdr:cNvSpPr txBox="1"/>
      </xdr:nvSpPr>
      <xdr:spPr>
        <a:xfrm>
          <a:off x="6867602" y="136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CB74131F-4633-4BDE-9A4A-81F36672614C}"/>
            </a:ext>
          </a:extLst>
        </xdr:cNvPr>
        <xdr:cNvSpPr txBox="1"/>
      </xdr:nvSpPr>
      <xdr:spPr>
        <a:xfrm>
          <a:off x="6067502"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130573</xdr:rowOff>
    </xdr:from>
    <xdr:ext cx="469744" cy="259045"/>
    <xdr:sp macro="" textlink="">
      <xdr:nvSpPr>
        <xdr:cNvPr id="375" name="n_1mainValue【福祉施設】&#10;一人当たり面積">
          <a:extLst>
            <a:ext uri="{FF2B5EF4-FFF2-40B4-BE49-F238E27FC236}">
              <a16:creationId xmlns:a16="http://schemas.microsoft.com/office/drawing/2014/main" id="{B39A3AB0-7720-41E2-B39D-0A55C557D401}"/>
            </a:ext>
          </a:extLst>
        </xdr:cNvPr>
        <xdr:cNvSpPr txBox="1"/>
      </xdr:nvSpPr>
      <xdr:spPr>
        <a:xfrm>
          <a:off x="8458277" y="1293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153433</xdr:rowOff>
    </xdr:from>
    <xdr:ext cx="469744" cy="259045"/>
    <xdr:sp macro="" textlink="">
      <xdr:nvSpPr>
        <xdr:cNvPr id="376" name="n_2mainValue【福祉施設】&#10;一人当たり面積">
          <a:extLst>
            <a:ext uri="{FF2B5EF4-FFF2-40B4-BE49-F238E27FC236}">
              <a16:creationId xmlns:a16="http://schemas.microsoft.com/office/drawing/2014/main" id="{7932418E-8F18-4287-A0AF-1BE378741E80}"/>
            </a:ext>
          </a:extLst>
        </xdr:cNvPr>
        <xdr:cNvSpPr txBox="1"/>
      </xdr:nvSpPr>
      <xdr:spPr>
        <a:xfrm>
          <a:off x="7677227" y="1295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271</xdr:rowOff>
    </xdr:from>
    <xdr:ext cx="469744" cy="259045"/>
    <xdr:sp macro="" textlink="">
      <xdr:nvSpPr>
        <xdr:cNvPr id="377" name="n_3mainValue【福祉施設】&#10;一人当たり面積">
          <a:extLst>
            <a:ext uri="{FF2B5EF4-FFF2-40B4-BE49-F238E27FC236}">
              <a16:creationId xmlns:a16="http://schemas.microsoft.com/office/drawing/2014/main" id="{C5024C55-D57C-4519-A687-9C4EEC41BA17}"/>
            </a:ext>
          </a:extLst>
        </xdr:cNvPr>
        <xdr:cNvSpPr txBox="1"/>
      </xdr:nvSpPr>
      <xdr:spPr>
        <a:xfrm>
          <a:off x="6867602" y="129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39133</xdr:rowOff>
    </xdr:from>
    <xdr:ext cx="469744" cy="259045"/>
    <xdr:sp macro="" textlink="">
      <xdr:nvSpPr>
        <xdr:cNvPr id="378" name="n_4mainValue【福祉施設】&#10;一人当たり面積">
          <a:extLst>
            <a:ext uri="{FF2B5EF4-FFF2-40B4-BE49-F238E27FC236}">
              <a16:creationId xmlns:a16="http://schemas.microsoft.com/office/drawing/2014/main" id="{DCCB068D-C5F9-4C7B-BCA7-A09D2EA7C133}"/>
            </a:ext>
          </a:extLst>
        </xdr:cNvPr>
        <xdr:cNvSpPr txBox="1"/>
      </xdr:nvSpPr>
      <xdr:spPr>
        <a:xfrm>
          <a:off x="6067502" y="1251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6898835-28BB-47A2-AEBB-A6DE0E9BDCF0}"/>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2BD2D9D-D44B-4676-8DA1-D88A266F7D92}"/>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F8EB4DB-A53A-4B26-928C-6A5DBAB8CD5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40AB4A1-E467-419C-8182-51406D0F115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B1AC98D-5959-49DA-BC2E-EEDA06F1CD78}"/>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8E8E06A-E133-4513-A3E0-FFEDCA36931E}"/>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873755F-E0E2-4FA2-90B4-1EB1CE21F26D}"/>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6DC251D-1566-47FE-9BD4-982F18E7B4A0}"/>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5821CEF-7D0B-4D4B-9D3C-7A14CDDCE1C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99D9C9F-10BB-424D-AD2E-971C23378CF1}"/>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EF529EF-F68C-4810-9C30-6A219036F7AF}"/>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E1D3F277-E0A4-4A9A-B0EF-EF41955EC67B}"/>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5550E2AB-7422-4032-B93A-16232138079C}"/>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5B7D8646-D419-4F51-9176-9651639764F3}"/>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79301075-2985-4A90-B81A-292D5BCEAEDF}"/>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96D055C2-2961-49A5-B3D7-64DF2EF82927}"/>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D3FF446B-6E0B-4659-B668-D2138A700F2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D371530C-641A-475E-87B1-6ADCC43EDA5E}"/>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445D0687-4271-4437-AC27-DDA98096B7E7}"/>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472A2218-D7AD-4102-A83B-B057325BE622}"/>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321B01D4-3096-4C4A-BCBE-E7FCDEFCD3FE}"/>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F365283D-870C-4FDF-ABA3-8F44E1706445}"/>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A4AD9B67-D46B-4D7C-91E0-6969AC9A5D2E}"/>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50800</xdr:rowOff>
    </xdr:from>
    <xdr:to>
      <xdr:col>24</xdr:col>
      <xdr:colOff>62865</xdr:colOff>
      <xdr:row>107</xdr:row>
      <xdr:rowOff>69850</xdr:rowOff>
    </xdr:to>
    <xdr:cxnSp macro="">
      <xdr:nvCxnSpPr>
        <xdr:cNvPr id="402" name="直線コネクタ 401">
          <a:extLst>
            <a:ext uri="{FF2B5EF4-FFF2-40B4-BE49-F238E27FC236}">
              <a16:creationId xmlns:a16="http://schemas.microsoft.com/office/drawing/2014/main" id="{95DCFA25-2E21-4D51-B001-91C6395F683F}"/>
            </a:ext>
          </a:extLst>
        </xdr:cNvPr>
        <xdr:cNvCxnSpPr/>
      </xdr:nvCxnSpPr>
      <xdr:spPr>
        <a:xfrm flipV="1">
          <a:off x="4180840" y="163353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F0BA0285-45BA-4A5F-823A-9BAC4E1901D2}"/>
            </a:ext>
          </a:extLst>
        </xdr:cNvPr>
        <xdr:cNvSpPr txBox="1"/>
      </xdr:nvSpPr>
      <xdr:spPr>
        <a:xfrm>
          <a:off x="42195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a:extLst>
            <a:ext uri="{FF2B5EF4-FFF2-40B4-BE49-F238E27FC236}">
              <a16:creationId xmlns:a16="http://schemas.microsoft.com/office/drawing/2014/main" id="{739FC3C6-97DE-4FD4-A8BA-07BFCD5EFF41}"/>
            </a:ext>
          </a:extLst>
        </xdr:cNvPr>
        <xdr:cNvCxnSpPr/>
      </xdr:nvCxnSpPr>
      <xdr:spPr>
        <a:xfrm>
          <a:off x="4105275"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168927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FABB0E73-50F3-4CC3-8627-107D0CC9047E}"/>
            </a:ext>
          </a:extLst>
        </xdr:cNvPr>
        <xdr:cNvSpPr txBox="1"/>
      </xdr:nvSpPr>
      <xdr:spPr>
        <a:xfrm>
          <a:off x="4219575" y="1611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50800</xdr:rowOff>
    </xdr:from>
    <xdr:to>
      <xdr:col>24</xdr:col>
      <xdr:colOff>152400</xdr:colOff>
      <xdr:row>100</xdr:row>
      <xdr:rowOff>50800</xdr:rowOff>
    </xdr:to>
    <xdr:cxnSp macro="">
      <xdr:nvCxnSpPr>
        <xdr:cNvPr id="406" name="直線コネクタ 405">
          <a:extLst>
            <a:ext uri="{FF2B5EF4-FFF2-40B4-BE49-F238E27FC236}">
              <a16:creationId xmlns:a16="http://schemas.microsoft.com/office/drawing/2014/main" id="{4593C6C4-AAA6-4B2A-BD91-DAD555BC74FA}"/>
            </a:ext>
          </a:extLst>
        </xdr:cNvPr>
        <xdr:cNvCxnSpPr/>
      </xdr:nvCxnSpPr>
      <xdr:spPr>
        <a:xfrm>
          <a:off x="4105275" y="1633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67327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C043D1D6-5B14-41D5-88C6-ADF98DF0ABE2}"/>
            </a:ext>
          </a:extLst>
        </xdr:cNvPr>
        <xdr:cNvSpPr txBox="1"/>
      </xdr:nvSpPr>
      <xdr:spPr>
        <a:xfrm>
          <a:off x="4219575" y="16866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88900</xdr:rowOff>
    </xdr:from>
    <xdr:to>
      <xdr:col>24</xdr:col>
      <xdr:colOff>114300</xdr:colOff>
      <xdr:row>104</xdr:row>
      <xdr:rowOff>19050</xdr:rowOff>
    </xdr:to>
    <xdr:sp macro="" textlink="">
      <xdr:nvSpPr>
        <xdr:cNvPr id="408" name="フローチャート: 判断 407">
          <a:extLst>
            <a:ext uri="{FF2B5EF4-FFF2-40B4-BE49-F238E27FC236}">
              <a16:creationId xmlns:a16="http://schemas.microsoft.com/office/drawing/2014/main" id="{FECCFEAC-8764-4E59-A2D8-5E87E21A1416}"/>
            </a:ext>
          </a:extLst>
        </xdr:cNvPr>
        <xdr:cNvSpPr/>
      </xdr:nvSpPr>
      <xdr:spPr>
        <a:xfrm>
          <a:off x="4124325" y="16887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87630</xdr:rowOff>
    </xdr:from>
    <xdr:to>
      <xdr:col>20</xdr:col>
      <xdr:colOff>38100</xdr:colOff>
      <xdr:row>104</xdr:row>
      <xdr:rowOff>17780</xdr:rowOff>
    </xdr:to>
    <xdr:sp macro="" textlink="">
      <xdr:nvSpPr>
        <xdr:cNvPr id="409" name="フローチャート: 判断 408">
          <a:extLst>
            <a:ext uri="{FF2B5EF4-FFF2-40B4-BE49-F238E27FC236}">
              <a16:creationId xmlns:a16="http://schemas.microsoft.com/office/drawing/2014/main" id="{B3B69D2A-9407-4EED-8E42-E95E075E1984}"/>
            </a:ext>
          </a:extLst>
        </xdr:cNvPr>
        <xdr:cNvSpPr/>
      </xdr:nvSpPr>
      <xdr:spPr>
        <a:xfrm>
          <a:off x="3381375" y="168865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0" name="フローチャート: 判断 409">
          <a:extLst>
            <a:ext uri="{FF2B5EF4-FFF2-40B4-BE49-F238E27FC236}">
              <a16:creationId xmlns:a16="http://schemas.microsoft.com/office/drawing/2014/main" id="{7DFD8F3E-51F4-4ECF-8DF7-3AEB62B99FD7}"/>
            </a:ext>
          </a:extLst>
        </xdr:cNvPr>
        <xdr:cNvSpPr/>
      </xdr:nvSpPr>
      <xdr:spPr>
        <a:xfrm>
          <a:off x="2571750" y="16878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58420</xdr:rowOff>
    </xdr:from>
    <xdr:to>
      <xdr:col>10</xdr:col>
      <xdr:colOff>165100</xdr:colOff>
      <xdr:row>103</xdr:row>
      <xdr:rowOff>160020</xdr:rowOff>
    </xdr:to>
    <xdr:sp macro="" textlink="">
      <xdr:nvSpPr>
        <xdr:cNvPr id="411" name="フローチャート: 判断 410">
          <a:extLst>
            <a:ext uri="{FF2B5EF4-FFF2-40B4-BE49-F238E27FC236}">
              <a16:creationId xmlns:a16="http://schemas.microsoft.com/office/drawing/2014/main" id="{39533D8D-A5CB-42E0-9C23-C0E2B7069B38}"/>
            </a:ext>
          </a:extLst>
        </xdr:cNvPr>
        <xdr:cNvSpPr/>
      </xdr:nvSpPr>
      <xdr:spPr>
        <a:xfrm>
          <a:off x="1781175" y="168605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54611</xdr:rowOff>
    </xdr:from>
    <xdr:to>
      <xdr:col>6</xdr:col>
      <xdr:colOff>38100</xdr:colOff>
      <xdr:row>103</xdr:row>
      <xdr:rowOff>156211</xdr:rowOff>
    </xdr:to>
    <xdr:sp macro="" textlink="">
      <xdr:nvSpPr>
        <xdr:cNvPr id="412" name="フローチャート: 判断 411">
          <a:extLst>
            <a:ext uri="{FF2B5EF4-FFF2-40B4-BE49-F238E27FC236}">
              <a16:creationId xmlns:a16="http://schemas.microsoft.com/office/drawing/2014/main" id="{904063AB-0AF0-4612-B3C5-FA5989DC927D}"/>
            </a:ext>
          </a:extLst>
        </xdr:cNvPr>
        <xdr:cNvSpPr/>
      </xdr:nvSpPr>
      <xdr:spPr>
        <a:xfrm>
          <a:off x="981075" y="168567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3F76943-86BE-4040-A903-D71717345A03}"/>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B1DF40F-AAA1-45B3-AD0A-DDF53AEB45D9}"/>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3C8BF75-8CBD-4491-8AC3-B6EC33E1FCD7}"/>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82CC15A-AFEC-4521-BEB9-862CA237035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3971E9A-DD33-4F4B-BD19-287CC5B0775E}"/>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87630</xdr:rowOff>
    </xdr:from>
    <xdr:to>
      <xdr:col>24</xdr:col>
      <xdr:colOff>114300</xdr:colOff>
      <xdr:row>101</xdr:row>
      <xdr:rowOff>17780</xdr:rowOff>
    </xdr:to>
    <xdr:sp macro="" textlink="">
      <xdr:nvSpPr>
        <xdr:cNvPr id="418" name="楕円 417">
          <a:extLst>
            <a:ext uri="{FF2B5EF4-FFF2-40B4-BE49-F238E27FC236}">
              <a16:creationId xmlns:a16="http://schemas.microsoft.com/office/drawing/2014/main" id="{DAB2D163-B866-4EEA-BB68-379F82EAAF89}"/>
            </a:ext>
          </a:extLst>
        </xdr:cNvPr>
        <xdr:cNvSpPr/>
      </xdr:nvSpPr>
      <xdr:spPr>
        <a:xfrm>
          <a:off x="4124325" y="163722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2557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361899D5-38D7-43EE-9A57-1226D9CC7609}"/>
            </a:ext>
          </a:extLst>
        </xdr:cNvPr>
        <xdr:cNvSpPr txBox="1"/>
      </xdr:nvSpPr>
      <xdr:spPr>
        <a:xfrm>
          <a:off x="4219575" y="162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41911</xdr:rowOff>
    </xdr:from>
    <xdr:to>
      <xdr:col>20</xdr:col>
      <xdr:colOff>38100</xdr:colOff>
      <xdr:row>100</xdr:row>
      <xdr:rowOff>143511</xdr:rowOff>
    </xdr:to>
    <xdr:sp macro="" textlink="">
      <xdr:nvSpPr>
        <xdr:cNvPr id="420" name="楕円 419">
          <a:extLst>
            <a:ext uri="{FF2B5EF4-FFF2-40B4-BE49-F238E27FC236}">
              <a16:creationId xmlns:a16="http://schemas.microsoft.com/office/drawing/2014/main" id="{CDCCE7DB-040D-4190-8E0A-7051EC3AEA90}"/>
            </a:ext>
          </a:extLst>
        </xdr:cNvPr>
        <xdr:cNvSpPr/>
      </xdr:nvSpPr>
      <xdr:spPr>
        <a:xfrm>
          <a:off x="3381375" y="163328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92711</xdr:rowOff>
    </xdr:from>
    <xdr:to>
      <xdr:col>24</xdr:col>
      <xdr:colOff>63500</xdr:colOff>
      <xdr:row>100</xdr:row>
      <xdr:rowOff>138430</xdr:rowOff>
    </xdr:to>
    <xdr:cxnSp macro="">
      <xdr:nvCxnSpPr>
        <xdr:cNvPr id="421" name="直線コネクタ 420">
          <a:extLst>
            <a:ext uri="{FF2B5EF4-FFF2-40B4-BE49-F238E27FC236}">
              <a16:creationId xmlns:a16="http://schemas.microsoft.com/office/drawing/2014/main" id="{D6DD71A7-1E99-4A25-8897-94C9D32A204F}"/>
            </a:ext>
          </a:extLst>
        </xdr:cNvPr>
        <xdr:cNvCxnSpPr/>
      </xdr:nvCxnSpPr>
      <xdr:spPr>
        <a:xfrm>
          <a:off x="3429000" y="16380461"/>
          <a:ext cx="7524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166370</xdr:rowOff>
    </xdr:from>
    <xdr:to>
      <xdr:col>15</xdr:col>
      <xdr:colOff>101600</xdr:colOff>
      <xdr:row>100</xdr:row>
      <xdr:rowOff>96520</xdr:rowOff>
    </xdr:to>
    <xdr:sp macro="" textlink="">
      <xdr:nvSpPr>
        <xdr:cNvPr id="422" name="楕円 421">
          <a:extLst>
            <a:ext uri="{FF2B5EF4-FFF2-40B4-BE49-F238E27FC236}">
              <a16:creationId xmlns:a16="http://schemas.microsoft.com/office/drawing/2014/main" id="{4BEF34E6-3AB5-45FA-94B4-317A2D4D5E38}"/>
            </a:ext>
          </a:extLst>
        </xdr:cNvPr>
        <xdr:cNvSpPr/>
      </xdr:nvSpPr>
      <xdr:spPr>
        <a:xfrm>
          <a:off x="2571750" y="16279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45720</xdr:rowOff>
    </xdr:from>
    <xdr:to>
      <xdr:col>19</xdr:col>
      <xdr:colOff>177800</xdr:colOff>
      <xdr:row>100</xdr:row>
      <xdr:rowOff>92711</xdr:rowOff>
    </xdr:to>
    <xdr:cxnSp macro="">
      <xdr:nvCxnSpPr>
        <xdr:cNvPr id="423" name="直線コネクタ 422">
          <a:extLst>
            <a:ext uri="{FF2B5EF4-FFF2-40B4-BE49-F238E27FC236}">
              <a16:creationId xmlns:a16="http://schemas.microsoft.com/office/drawing/2014/main" id="{BA891910-EFD4-4259-A99C-1BB7CDF736FB}"/>
            </a:ext>
          </a:extLst>
        </xdr:cNvPr>
        <xdr:cNvCxnSpPr/>
      </xdr:nvCxnSpPr>
      <xdr:spPr>
        <a:xfrm>
          <a:off x="2619375" y="16336645"/>
          <a:ext cx="80962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24" name="楕円 423">
          <a:extLst>
            <a:ext uri="{FF2B5EF4-FFF2-40B4-BE49-F238E27FC236}">
              <a16:creationId xmlns:a16="http://schemas.microsoft.com/office/drawing/2014/main" id="{0F3FD48C-39FB-4348-A7F5-3EB336C95254}"/>
            </a:ext>
          </a:extLst>
        </xdr:cNvPr>
        <xdr:cNvSpPr/>
      </xdr:nvSpPr>
      <xdr:spPr>
        <a:xfrm>
          <a:off x="1781175" y="16240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45720</xdr:rowOff>
    </xdr:to>
    <xdr:cxnSp macro="">
      <xdr:nvCxnSpPr>
        <xdr:cNvPr id="425" name="直線コネクタ 424">
          <a:extLst>
            <a:ext uri="{FF2B5EF4-FFF2-40B4-BE49-F238E27FC236}">
              <a16:creationId xmlns:a16="http://schemas.microsoft.com/office/drawing/2014/main" id="{D245CC70-0782-4E15-9267-7D1F55E89EA5}"/>
            </a:ext>
          </a:extLst>
        </xdr:cNvPr>
        <xdr:cNvCxnSpPr/>
      </xdr:nvCxnSpPr>
      <xdr:spPr>
        <a:xfrm>
          <a:off x="1828800" y="1628775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8907</xdr:rowOff>
    </xdr:from>
    <xdr:ext cx="405111" cy="259045"/>
    <xdr:sp macro="" textlink="">
      <xdr:nvSpPr>
        <xdr:cNvPr id="426" name="n_1aveValue【市民会館】&#10;有形固定資産減価償却率">
          <a:extLst>
            <a:ext uri="{FF2B5EF4-FFF2-40B4-BE49-F238E27FC236}">
              <a16:creationId xmlns:a16="http://schemas.microsoft.com/office/drawing/2014/main" id="{A0A9B5AF-6977-456F-B1D5-FD567531F134}"/>
            </a:ext>
          </a:extLst>
        </xdr:cNvPr>
        <xdr:cNvSpPr txBox="1"/>
      </xdr:nvSpPr>
      <xdr:spPr>
        <a:xfrm>
          <a:off x="32391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27" name="n_2aveValue【市民会館】&#10;有形固定資産減価償却率">
          <a:extLst>
            <a:ext uri="{FF2B5EF4-FFF2-40B4-BE49-F238E27FC236}">
              <a16:creationId xmlns:a16="http://schemas.microsoft.com/office/drawing/2014/main" id="{5BE6A842-A07B-4FA2-AD2D-9CDEA14BBE0D}"/>
            </a:ext>
          </a:extLst>
        </xdr:cNvPr>
        <xdr:cNvSpPr txBox="1"/>
      </xdr:nvSpPr>
      <xdr:spPr>
        <a:xfrm>
          <a:off x="2439044" y="1697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151147</xdr:rowOff>
    </xdr:from>
    <xdr:ext cx="405111" cy="259045"/>
    <xdr:sp macro="" textlink="">
      <xdr:nvSpPr>
        <xdr:cNvPr id="428" name="n_3aveValue【市民会館】&#10;有形固定資産減価償却率">
          <a:extLst>
            <a:ext uri="{FF2B5EF4-FFF2-40B4-BE49-F238E27FC236}">
              <a16:creationId xmlns:a16="http://schemas.microsoft.com/office/drawing/2014/main" id="{2623D6D5-6E34-4C01-B973-219518BFAC65}"/>
            </a:ext>
          </a:extLst>
        </xdr:cNvPr>
        <xdr:cNvSpPr txBox="1"/>
      </xdr:nvSpPr>
      <xdr:spPr>
        <a:xfrm>
          <a:off x="1648469"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xdr:rowOff>
    </xdr:from>
    <xdr:ext cx="405111" cy="259045"/>
    <xdr:sp macro="" textlink="">
      <xdr:nvSpPr>
        <xdr:cNvPr id="429" name="n_4aveValue【市民会館】&#10;有形固定資産減価償却率">
          <a:extLst>
            <a:ext uri="{FF2B5EF4-FFF2-40B4-BE49-F238E27FC236}">
              <a16:creationId xmlns:a16="http://schemas.microsoft.com/office/drawing/2014/main" id="{943197EF-FBA6-4437-9CDE-9CC5B4A3807B}"/>
            </a:ext>
          </a:extLst>
        </xdr:cNvPr>
        <xdr:cNvSpPr txBox="1"/>
      </xdr:nvSpPr>
      <xdr:spPr>
        <a:xfrm>
          <a:off x="848369" y="1663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160038</xdr:rowOff>
    </xdr:from>
    <xdr:ext cx="340478" cy="259045"/>
    <xdr:sp macro="" textlink="">
      <xdr:nvSpPr>
        <xdr:cNvPr id="430" name="n_1mainValue【市民会館】&#10;有形固定資産減価償却率">
          <a:extLst>
            <a:ext uri="{FF2B5EF4-FFF2-40B4-BE49-F238E27FC236}">
              <a16:creationId xmlns:a16="http://schemas.microsoft.com/office/drawing/2014/main" id="{2CB7A2EC-1AE0-4310-8047-CE8A4BE7DEC5}"/>
            </a:ext>
          </a:extLst>
        </xdr:cNvPr>
        <xdr:cNvSpPr txBox="1"/>
      </xdr:nvSpPr>
      <xdr:spPr>
        <a:xfrm>
          <a:off x="3258761" y="161080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113047</xdr:rowOff>
    </xdr:from>
    <xdr:ext cx="340478" cy="259045"/>
    <xdr:sp macro="" textlink="">
      <xdr:nvSpPr>
        <xdr:cNvPr id="431" name="n_2mainValue【市民会館】&#10;有形固定資産減価償却率">
          <a:extLst>
            <a:ext uri="{FF2B5EF4-FFF2-40B4-BE49-F238E27FC236}">
              <a16:creationId xmlns:a16="http://schemas.microsoft.com/office/drawing/2014/main" id="{8E3F0583-51BD-433F-BD93-A3530152E1A4}"/>
            </a:ext>
          </a:extLst>
        </xdr:cNvPr>
        <xdr:cNvSpPr txBox="1"/>
      </xdr:nvSpPr>
      <xdr:spPr>
        <a:xfrm>
          <a:off x="2468186" y="16057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32" name="n_3mainValue【市民会館】&#10;有形固定資産減価償却率">
          <a:extLst>
            <a:ext uri="{FF2B5EF4-FFF2-40B4-BE49-F238E27FC236}">
              <a16:creationId xmlns:a16="http://schemas.microsoft.com/office/drawing/2014/main" id="{356CB860-32FC-42F3-864B-A8C5999651B8}"/>
            </a:ext>
          </a:extLst>
        </xdr:cNvPr>
        <xdr:cNvSpPr txBox="1"/>
      </xdr:nvSpPr>
      <xdr:spPr>
        <a:xfrm>
          <a:off x="1677611" y="16009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500189F4-F1C8-4581-A0E5-DA201DF3280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BCAA51BB-3873-43D3-B275-645F4691ABC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449CDA88-45E3-4C66-951F-B8CEDC970537}"/>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BC3CEE17-DA5A-4FE8-AA9A-25F6C44C96E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E46CD4F4-D703-402D-99C6-8EAF27C85696}"/>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80EA2226-915E-4D6A-AF97-84E37682D31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D237E9D7-3ADF-4EF3-8965-842DBC739AF8}"/>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EF95703-43E9-4224-A84D-D206F38D5725}"/>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8A5502E-DD6C-4752-AA57-4B4BA47088FA}"/>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B2592A64-BA40-48FE-B631-A2DCDF79B430}"/>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57DDCD63-F5FC-4A57-A138-20B86ECAA459}"/>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66B499FD-522C-4B98-A671-DFCD86975B22}"/>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2ED8AE40-094E-4DF1-AB1C-2B81A3683224}"/>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3074BF33-8BAF-4279-B691-0EB68FACC193}"/>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6FAD0377-D934-45A9-981A-13F91537201C}"/>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F9D89CEB-52F6-4147-A908-CD0B1D1EB72A}"/>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47B933B9-B6B7-45A4-97A2-875D479049C3}"/>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6AD614AB-F4E5-4246-AC22-3D7F239383FE}"/>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31CDF71E-861F-493F-BC36-AA82168B9F08}"/>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AB0B5854-C9BF-46D0-AE8A-A48826FB2333}"/>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19DFC51C-18D0-4047-9D05-CEF5C1E33A96}"/>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2E207C73-F0BC-428D-A142-F552BC673DAE}"/>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AF76D05-A460-451B-A500-056A07CBDDB4}"/>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6" name="直線コネクタ 455">
          <a:extLst>
            <a:ext uri="{FF2B5EF4-FFF2-40B4-BE49-F238E27FC236}">
              <a16:creationId xmlns:a16="http://schemas.microsoft.com/office/drawing/2014/main" id="{3E02D9DA-4062-495E-91AC-0E186F9FC0D5}"/>
            </a:ext>
          </a:extLst>
        </xdr:cNvPr>
        <xdr:cNvCxnSpPr/>
      </xdr:nvCxnSpPr>
      <xdr:spPr>
        <a:xfrm flipV="1">
          <a:off x="9429115" y="1631886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7" name="【市民会館】&#10;一人当たり面積最小値テキスト">
          <a:extLst>
            <a:ext uri="{FF2B5EF4-FFF2-40B4-BE49-F238E27FC236}">
              <a16:creationId xmlns:a16="http://schemas.microsoft.com/office/drawing/2014/main" id="{B7ABB5FB-7163-480A-8346-9DCF3E08A7D8}"/>
            </a:ext>
          </a:extLst>
        </xdr:cNvPr>
        <xdr:cNvSpPr txBox="1"/>
      </xdr:nvSpPr>
      <xdr:spPr>
        <a:xfrm>
          <a:off x="9467850"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8" name="直線コネクタ 457">
          <a:extLst>
            <a:ext uri="{FF2B5EF4-FFF2-40B4-BE49-F238E27FC236}">
              <a16:creationId xmlns:a16="http://schemas.microsoft.com/office/drawing/2014/main" id="{A749122E-1EFE-4382-9291-9BD5B41BAD91}"/>
            </a:ext>
          </a:extLst>
        </xdr:cNvPr>
        <xdr:cNvCxnSpPr/>
      </xdr:nvCxnSpPr>
      <xdr:spPr>
        <a:xfrm>
          <a:off x="9363075" y="177857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59" name="【市民会館】&#10;一人当たり面積最大値テキスト">
          <a:extLst>
            <a:ext uri="{FF2B5EF4-FFF2-40B4-BE49-F238E27FC236}">
              <a16:creationId xmlns:a16="http://schemas.microsoft.com/office/drawing/2014/main" id="{64B5C99B-3AF6-4F13-AAC3-433E855F04C7}"/>
            </a:ext>
          </a:extLst>
        </xdr:cNvPr>
        <xdr:cNvSpPr txBox="1"/>
      </xdr:nvSpPr>
      <xdr:spPr>
        <a:xfrm>
          <a:off x="9467850" y="16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0" name="直線コネクタ 459">
          <a:extLst>
            <a:ext uri="{FF2B5EF4-FFF2-40B4-BE49-F238E27FC236}">
              <a16:creationId xmlns:a16="http://schemas.microsoft.com/office/drawing/2014/main" id="{7D470FD7-0BCD-4E0F-986B-F2A0EBC551C5}"/>
            </a:ext>
          </a:extLst>
        </xdr:cNvPr>
        <xdr:cNvCxnSpPr/>
      </xdr:nvCxnSpPr>
      <xdr:spPr>
        <a:xfrm>
          <a:off x="9363075" y="163188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1" name="【市民会館】&#10;一人当たり面積平均値テキスト">
          <a:extLst>
            <a:ext uri="{FF2B5EF4-FFF2-40B4-BE49-F238E27FC236}">
              <a16:creationId xmlns:a16="http://schemas.microsoft.com/office/drawing/2014/main" id="{43BDA454-13C4-462C-BA56-64BF938745F0}"/>
            </a:ext>
          </a:extLst>
        </xdr:cNvPr>
        <xdr:cNvSpPr txBox="1"/>
      </xdr:nvSpPr>
      <xdr:spPr>
        <a:xfrm>
          <a:off x="9467850" y="1736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2" name="フローチャート: 判断 461">
          <a:extLst>
            <a:ext uri="{FF2B5EF4-FFF2-40B4-BE49-F238E27FC236}">
              <a16:creationId xmlns:a16="http://schemas.microsoft.com/office/drawing/2014/main" id="{BE1EB9FE-A67D-408D-A0B1-8D797587A8A5}"/>
            </a:ext>
          </a:extLst>
        </xdr:cNvPr>
        <xdr:cNvSpPr/>
      </xdr:nvSpPr>
      <xdr:spPr>
        <a:xfrm>
          <a:off x="9401175" y="173824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3" name="フローチャート: 判断 462">
          <a:extLst>
            <a:ext uri="{FF2B5EF4-FFF2-40B4-BE49-F238E27FC236}">
              <a16:creationId xmlns:a16="http://schemas.microsoft.com/office/drawing/2014/main" id="{0F3504DC-F39C-401B-8061-1A8211C02809}"/>
            </a:ext>
          </a:extLst>
        </xdr:cNvPr>
        <xdr:cNvSpPr/>
      </xdr:nvSpPr>
      <xdr:spPr>
        <a:xfrm>
          <a:off x="8639175" y="174015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4" name="フローチャート: 判断 463">
          <a:extLst>
            <a:ext uri="{FF2B5EF4-FFF2-40B4-BE49-F238E27FC236}">
              <a16:creationId xmlns:a16="http://schemas.microsoft.com/office/drawing/2014/main" id="{AC2A60E5-2EB7-43E2-AA37-C3A560C721A0}"/>
            </a:ext>
          </a:extLst>
        </xdr:cNvPr>
        <xdr:cNvSpPr/>
      </xdr:nvSpPr>
      <xdr:spPr>
        <a:xfrm>
          <a:off x="7839075" y="174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5" name="フローチャート: 判断 464">
          <a:extLst>
            <a:ext uri="{FF2B5EF4-FFF2-40B4-BE49-F238E27FC236}">
              <a16:creationId xmlns:a16="http://schemas.microsoft.com/office/drawing/2014/main" id="{784469C4-5267-4697-A738-9D69A091D086}"/>
            </a:ext>
          </a:extLst>
        </xdr:cNvPr>
        <xdr:cNvSpPr/>
      </xdr:nvSpPr>
      <xdr:spPr>
        <a:xfrm>
          <a:off x="7029450" y="17427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6" name="フローチャート: 判断 465">
          <a:extLst>
            <a:ext uri="{FF2B5EF4-FFF2-40B4-BE49-F238E27FC236}">
              <a16:creationId xmlns:a16="http://schemas.microsoft.com/office/drawing/2014/main" id="{F3D681DC-5F97-4C33-BF84-61D2CFD51F0F}"/>
            </a:ext>
          </a:extLst>
        </xdr:cNvPr>
        <xdr:cNvSpPr/>
      </xdr:nvSpPr>
      <xdr:spPr>
        <a:xfrm>
          <a:off x="6238875" y="17423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55D50BD-64CF-4C29-AAB5-61AD3C508E33}"/>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4D35791-B475-4A3A-AC3E-18F0D8A5367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8658A26-AB74-43D4-B6FB-D31CA02DDED2}"/>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00EA4C8-6BF4-4928-936B-75F8CE0CB0C0}"/>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20F4054-ED38-4CDA-B590-49D6649B67CE}"/>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2" name="楕円 471">
          <a:extLst>
            <a:ext uri="{FF2B5EF4-FFF2-40B4-BE49-F238E27FC236}">
              <a16:creationId xmlns:a16="http://schemas.microsoft.com/office/drawing/2014/main" id="{5721DEA7-2823-43A8-A7C2-AA4BDC0CA524}"/>
            </a:ext>
          </a:extLst>
        </xdr:cNvPr>
        <xdr:cNvSpPr/>
      </xdr:nvSpPr>
      <xdr:spPr>
        <a:xfrm>
          <a:off x="9401175" y="17306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473" name="【市民会館】&#10;一人当たり面積該当値テキスト">
          <a:extLst>
            <a:ext uri="{FF2B5EF4-FFF2-40B4-BE49-F238E27FC236}">
              <a16:creationId xmlns:a16="http://schemas.microsoft.com/office/drawing/2014/main" id="{3E51F921-498C-40D2-BA28-1B1B4F74B569}"/>
            </a:ext>
          </a:extLst>
        </xdr:cNvPr>
        <xdr:cNvSpPr txBox="1"/>
      </xdr:nvSpPr>
      <xdr:spPr>
        <a:xfrm>
          <a:off x="9467850"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168275</xdr:rowOff>
    </xdr:from>
    <xdr:to>
      <xdr:col>50</xdr:col>
      <xdr:colOff>165100</xdr:colOff>
      <xdr:row>106</xdr:row>
      <xdr:rowOff>98425</xdr:rowOff>
    </xdr:to>
    <xdr:sp macro="" textlink="">
      <xdr:nvSpPr>
        <xdr:cNvPr id="474" name="楕円 473">
          <a:extLst>
            <a:ext uri="{FF2B5EF4-FFF2-40B4-BE49-F238E27FC236}">
              <a16:creationId xmlns:a16="http://schemas.microsoft.com/office/drawing/2014/main" id="{CD33F016-E05D-4AA9-A8BB-7864A9538FB4}"/>
            </a:ext>
          </a:extLst>
        </xdr:cNvPr>
        <xdr:cNvSpPr/>
      </xdr:nvSpPr>
      <xdr:spPr>
        <a:xfrm>
          <a:off x="8639175" y="17313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47625</xdr:rowOff>
    </xdr:to>
    <xdr:cxnSp macro="">
      <xdr:nvCxnSpPr>
        <xdr:cNvPr id="475" name="直線コネクタ 474">
          <a:extLst>
            <a:ext uri="{FF2B5EF4-FFF2-40B4-BE49-F238E27FC236}">
              <a16:creationId xmlns:a16="http://schemas.microsoft.com/office/drawing/2014/main" id="{AAFBFF02-004A-4CAD-B036-A1A6863DCFE9}"/>
            </a:ext>
          </a:extLst>
        </xdr:cNvPr>
        <xdr:cNvCxnSpPr/>
      </xdr:nvCxnSpPr>
      <xdr:spPr>
        <a:xfrm flipV="1">
          <a:off x="8686800" y="17354550"/>
          <a:ext cx="7429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76" name="楕円 475">
          <a:extLst>
            <a:ext uri="{FF2B5EF4-FFF2-40B4-BE49-F238E27FC236}">
              <a16:creationId xmlns:a16="http://schemas.microsoft.com/office/drawing/2014/main" id="{92410925-6B71-44E1-899A-A1D90E779400}"/>
            </a:ext>
          </a:extLst>
        </xdr:cNvPr>
        <xdr:cNvSpPr/>
      </xdr:nvSpPr>
      <xdr:spPr>
        <a:xfrm>
          <a:off x="7839075" y="17327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47625</xdr:rowOff>
    </xdr:from>
    <xdr:to>
      <xdr:col>50</xdr:col>
      <xdr:colOff>114300</xdr:colOff>
      <xdr:row>106</xdr:row>
      <xdr:rowOff>59055</xdr:rowOff>
    </xdr:to>
    <xdr:cxnSp macro="">
      <xdr:nvCxnSpPr>
        <xdr:cNvPr id="477" name="直線コネクタ 476">
          <a:extLst>
            <a:ext uri="{FF2B5EF4-FFF2-40B4-BE49-F238E27FC236}">
              <a16:creationId xmlns:a16="http://schemas.microsoft.com/office/drawing/2014/main" id="{E8094F9F-9C5D-4C82-8107-2133B4947D0D}"/>
            </a:ext>
          </a:extLst>
        </xdr:cNvPr>
        <xdr:cNvCxnSpPr/>
      </xdr:nvCxnSpPr>
      <xdr:spPr>
        <a:xfrm flipV="1">
          <a:off x="7886700" y="17360900"/>
          <a:ext cx="8001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78" name="楕円 477">
          <a:extLst>
            <a:ext uri="{FF2B5EF4-FFF2-40B4-BE49-F238E27FC236}">
              <a16:creationId xmlns:a16="http://schemas.microsoft.com/office/drawing/2014/main" id="{D94E845D-C73E-4DC8-8A90-DE5E090D2733}"/>
            </a:ext>
          </a:extLst>
        </xdr:cNvPr>
        <xdr:cNvSpPr/>
      </xdr:nvSpPr>
      <xdr:spPr>
        <a:xfrm>
          <a:off x="7029450" y="173342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59055</xdr:rowOff>
    </xdr:from>
    <xdr:to>
      <xdr:col>45</xdr:col>
      <xdr:colOff>177800</xdr:colOff>
      <xdr:row>106</xdr:row>
      <xdr:rowOff>68580</xdr:rowOff>
    </xdr:to>
    <xdr:cxnSp macro="">
      <xdr:nvCxnSpPr>
        <xdr:cNvPr id="479" name="直線コネクタ 478">
          <a:extLst>
            <a:ext uri="{FF2B5EF4-FFF2-40B4-BE49-F238E27FC236}">
              <a16:creationId xmlns:a16="http://schemas.microsoft.com/office/drawing/2014/main" id="{0496CA98-DDEC-477E-BC87-7959B4ACE9B6}"/>
            </a:ext>
          </a:extLst>
        </xdr:cNvPr>
        <xdr:cNvCxnSpPr/>
      </xdr:nvCxnSpPr>
      <xdr:spPr>
        <a:xfrm flipV="1">
          <a:off x="7077075" y="17375505"/>
          <a:ext cx="8096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0" name="n_1aveValue【市民会館】&#10;一人当たり面積">
          <a:extLst>
            <a:ext uri="{FF2B5EF4-FFF2-40B4-BE49-F238E27FC236}">
              <a16:creationId xmlns:a16="http://schemas.microsoft.com/office/drawing/2014/main" id="{D995BCC2-9718-445C-9D38-E6B5DBD9D6AB}"/>
            </a:ext>
          </a:extLst>
        </xdr:cNvPr>
        <xdr:cNvSpPr txBox="1"/>
      </xdr:nvSpPr>
      <xdr:spPr>
        <a:xfrm>
          <a:off x="845827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1" name="n_2aveValue【市民会館】&#10;一人当たり面積">
          <a:extLst>
            <a:ext uri="{FF2B5EF4-FFF2-40B4-BE49-F238E27FC236}">
              <a16:creationId xmlns:a16="http://schemas.microsoft.com/office/drawing/2014/main" id="{E750714A-5136-4A14-A41B-A7C66D403D59}"/>
            </a:ext>
          </a:extLst>
        </xdr:cNvPr>
        <xdr:cNvSpPr txBox="1"/>
      </xdr:nvSpPr>
      <xdr:spPr>
        <a:xfrm>
          <a:off x="7677227"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2" name="n_3aveValue【市民会館】&#10;一人当たり面積">
          <a:extLst>
            <a:ext uri="{FF2B5EF4-FFF2-40B4-BE49-F238E27FC236}">
              <a16:creationId xmlns:a16="http://schemas.microsoft.com/office/drawing/2014/main" id="{3DC8B7AA-48C9-4484-9180-642FB38503C4}"/>
            </a:ext>
          </a:extLst>
        </xdr:cNvPr>
        <xdr:cNvSpPr txBox="1"/>
      </xdr:nvSpPr>
      <xdr:spPr>
        <a:xfrm>
          <a:off x="6867602"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83" name="n_4aveValue【市民会館】&#10;一人当たり面積">
          <a:extLst>
            <a:ext uri="{FF2B5EF4-FFF2-40B4-BE49-F238E27FC236}">
              <a16:creationId xmlns:a16="http://schemas.microsoft.com/office/drawing/2014/main" id="{515DC6D7-8E92-4C3C-94B4-617FCC075BFB}"/>
            </a:ext>
          </a:extLst>
        </xdr:cNvPr>
        <xdr:cNvSpPr txBox="1"/>
      </xdr:nvSpPr>
      <xdr:spPr>
        <a:xfrm>
          <a:off x="6067502"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114952</xdr:rowOff>
    </xdr:from>
    <xdr:ext cx="469744" cy="259045"/>
    <xdr:sp macro="" textlink="">
      <xdr:nvSpPr>
        <xdr:cNvPr id="484" name="n_1mainValue【市民会館】&#10;一人当たり面積">
          <a:extLst>
            <a:ext uri="{FF2B5EF4-FFF2-40B4-BE49-F238E27FC236}">
              <a16:creationId xmlns:a16="http://schemas.microsoft.com/office/drawing/2014/main" id="{B8AD8B0E-78CD-47ED-ACB8-8A8FB2AAF359}"/>
            </a:ext>
          </a:extLst>
        </xdr:cNvPr>
        <xdr:cNvSpPr txBox="1"/>
      </xdr:nvSpPr>
      <xdr:spPr>
        <a:xfrm>
          <a:off x="8458277"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126382</xdr:rowOff>
    </xdr:from>
    <xdr:ext cx="469744" cy="259045"/>
    <xdr:sp macro="" textlink="">
      <xdr:nvSpPr>
        <xdr:cNvPr id="485" name="n_2mainValue【市民会館】&#10;一人当たり面積">
          <a:extLst>
            <a:ext uri="{FF2B5EF4-FFF2-40B4-BE49-F238E27FC236}">
              <a16:creationId xmlns:a16="http://schemas.microsoft.com/office/drawing/2014/main" id="{EF330809-5B60-4522-BD36-835502A380E2}"/>
            </a:ext>
          </a:extLst>
        </xdr:cNvPr>
        <xdr:cNvSpPr txBox="1"/>
      </xdr:nvSpPr>
      <xdr:spPr>
        <a:xfrm>
          <a:off x="7677227" y="170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486" name="n_3mainValue【市民会館】&#10;一人当たり面積">
          <a:extLst>
            <a:ext uri="{FF2B5EF4-FFF2-40B4-BE49-F238E27FC236}">
              <a16:creationId xmlns:a16="http://schemas.microsoft.com/office/drawing/2014/main" id="{CA90BC0E-397D-4013-B07C-4CB26AFBF5C6}"/>
            </a:ext>
          </a:extLst>
        </xdr:cNvPr>
        <xdr:cNvSpPr txBox="1"/>
      </xdr:nvSpPr>
      <xdr:spPr>
        <a:xfrm>
          <a:off x="6867602"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2265DA26-D0EB-41F3-94FD-CCF50AF6D04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FA33ABC-FD84-4178-9F5B-0F50EDA239A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195ECB66-6852-4BED-A089-DAE3C8936395}"/>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D399969F-400E-4D13-8C78-C36EB26B3DF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E0AE4582-7DD2-4EA7-A9D5-E31658100403}"/>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13DA92A2-F5FF-4D53-87D1-6E72CAB08624}"/>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ACF131CD-1791-4464-AE7B-4D732EFFD60A}"/>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733464E7-B2E8-4228-8CA4-823A1B86393A}"/>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1ACCAB6A-79EF-4BE0-B356-7381ED238AC9}"/>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6068CA03-7C9A-4318-A315-21847F5E058A}"/>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176239A3-F538-45CA-A250-23DF69B6A4D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2CB5A415-39AA-4DC3-9E37-697746D2CD63}"/>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8BB3EB7-20E2-4604-9786-F9110AF7CD2C}"/>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8F060A25-C15E-43F1-AF0A-3DAB4DEF560A}"/>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DB4EC40A-EB6D-4C97-A49E-3DCF91BB0941}"/>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1938C13C-D4A4-4A50-95FD-272B2F33FA77}"/>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C188273A-F638-410F-909E-6C1034E18ADC}"/>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4A44D10E-88B5-4419-A338-5E3DE8D70EF3}"/>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E321472F-30B4-434E-AFAB-9CC79758A823}"/>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366A980-F6EC-4450-8C6B-5E980E30FEA2}"/>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C3337325-C908-4787-8FFC-10950609E2F4}"/>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2EBC0BFC-E9C2-41FF-8BEC-266616B5B248}"/>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3AA8C98B-A827-40CF-A14B-B6D1FA63B2DC}"/>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56B4D97-6519-4BB1-9BAE-96979B450AD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810E5F2C-769B-4080-9030-1586FB37A550}"/>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12" name="直線コネクタ 511">
          <a:extLst>
            <a:ext uri="{FF2B5EF4-FFF2-40B4-BE49-F238E27FC236}">
              <a16:creationId xmlns:a16="http://schemas.microsoft.com/office/drawing/2014/main" id="{0AB5EE3E-3392-42E5-899B-6ACAECE5B6B4}"/>
            </a:ext>
          </a:extLst>
        </xdr:cNvPr>
        <xdr:cNvCxnSpPr/>
      </xdr:nvCxnSpPr>
      <xdr:spPr>
        <a:xfrm flipV="1">
          <a:off x="14696439" y="5468439"/>
          <a:ext cx="0" cy="14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5AD4295F-53BA-45BD-B596-F1B3494075D1}"/>
            </a:ext>
          </a:extLst>
        </xdr:cNvPr>
        <xdr:cNvSpPr txBox="1"/>
      </xdr:nvSpPr>
      <xdr:spPr>
        <a:xfrm>
          <a:off x="14735175" y="689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14" name="直線コネクタ 513">
          <a:extLst>
            <a:ext uri="{FF2B5EF4-FFF2-40B4-BE49-F238E27FC236}">
              <a16:creationId xmlns:a16="http://schemas.microsoft.com/office/drawing/2014/main" id="{8382DA86-CC62-48DE-9B8C-C482B334B1F3}"/>
            </a:ext>
          </a:extLst>
        </xdr:cNvPr>
        <xdr:cNvCxnSpPr/>
      </xdr:nvCxnSpPr>
      <xdr:spPr>
        <a:xfrm>
          <a:off x="14611350" y="6888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5" name="【一般廃棄物処理施設】&#10;有形固定資産減価償却率最大値テキスト">
          <a:extLst>
            <a:ext uri="{FF2B5EF4-FFF2-40B4-BE49-F238E27FC236}">
              <a16:creationId xmlns:a16="http://schemas.microsoft.com/office/drawing/2014/main" id="{DCACF989-FCE6-43CD-A4CA-6A86A05568E2}"/>
            </a:ext>
          </a:extLst>
        </xdr:cNvPr>
        <xdr:cNvSpPr txBox="1"/>
      </xdr:nvSpPr>
      <xdr:spPr>
        <a:xfrm>
          <a:off x="14735175" y="5256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16" name="直線コネクタ 515">
          <a:extLst>
            <a:ext uri="{FF2B5EF4-FFF2-40B4-BE49-F238E27FC236}">
              <a16:creationId xmlns:a16="http://schemas.microsoft.com/office/drawing/2014/main" id="{B167F8D5-3B1D-4A63-9EA0-CC9E9C905785}"/>
            </a:ext>
          </a:extLst>
        </xdr:cNvPr>
        <xdr:cNvCxnSpPr/>
      </xdr:nvCxnSpPr>
      <xdr:spPr>
        <a:xfrm>
          <a:off x="14611350" y="54684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D3962B23-1F0D-4956-9DA4-688D0C2459BB}"/>
            </a:ext>
          </a:extLst>
        </xdr:cNvPr>
        <xdr:cNvSpPr txBox="1"/>
      </xdr:nvSpPr>
      <xdr:spPr>
        <a:xfrm>
          <a:off x="14735175" y="6194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18" name="フローチャート: 判断 517">
          <a:extLst>
            <a:ext uri="{FF2B5EF4-FFF2-40B4-BE49-F238E27FC236}">
              <a16:creationId xmlns:a16="http://schemas.microsoft.com/office/drawing/2014/main" id="{F8BFC095-BAA2-43A8-A397-BF4903459165}"/>
            </a:ext>
          </a:extLst>
        </xdr:cNvPr>
        <xdr:cNvSpPr/>
      </xdr:nvSpPr>
      <xdr:spPr>
        <a:xfrm>
          <a:off x="14649450" y="62093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19" name="フローチャート: 判断 518">
          <a:extLst>
            <a:ext uri="{FF2B5EF4-FFF2-40B4-BE49-F238E27FC236}">
              <a16:creationId xmlns:a16="http://schemas.microsoft.com/office/drawing/2014/main" id="{F9306184-E8E1-47E2-8286-19DA52F34537}"/>
            </a:ext>
          </a:extLst>
        </xdr:cNvPr>
        <xdr:cNvSpPr/>
      </xdr:nvSpPr>
      <xdr:spPr>
        <a:xfrm>
          <a:off x="13887450" y="6209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0" name="フローチャート: 判断 519">
          <a:extLst>
            <a:ext uri="{FF2B5EF4-FFF2-40B4-BE49-F238E27FC236}">
              <a16:creationId xmlns:a16="http://schemas.microsoft.com/office/drawing/2014/main" id="{CADCCA42-BFCE-4F52-A414-49929E365EE7}"/>
            </a:ext>
          </a:extLst>
        </xdr:cNvPr>
        <xdr:cNvSpPr/>
      </xdr:nvSpPr>
      <xdr:spPr>
        <a:xfrm>
          <a:off x="13096875" y="62077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1" name="フローチャート: 判断 520">
          <a:extLst>
            <a:ext uri="{FF2B5EF4-FFF2-40B4-BE49-F238E27FC236}">
              <a16:creationId xmlns:a16="http://schemas.microsoft.com/office/drawing/2014/main" id="{751CA29B-4849-4D5C-947C-C45311EFB6CC}"/>
            </a:ext>
          </a:extLst>
        </xdr:cNvPr>
        <xdr:cNvSpPr/>
      </xdr:nvSpPr>
      <xdr:spPr>
        <a:xfrm>
          <a:off x="12296775" y="61978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22" name="フローチャート: 判断 521">
          <a:extLst>
            <a:ext uri="{FF2B5EF4-FFF2-40B4-BE49-F238E27FC236}">
              <a16:creationId xmlns:a16="http://schemas.microsoft.com/office/drawing/2014/main" id="{C7299BE9-FCD8-4EAE-B308-2CEDD58B8ECC}"/>
            </a:ext>
          </a:extLst>
        </xdr:cNvPr>
        <xdr:cNvSpPr/>
      </xdr:nvSpPr>
      <xdr:spPr>
        <a:xfrm>
          <a:off x="11487150" y="565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130DDE0E-0E87-4443-A64A-01E0AE3AFDF3}"/>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B9AB697-DC64-4E47-A907-092EDCEB581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5685A0D-FC13-4187-B785-56E2FCAA79ED}"/>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A86DCA8-F1FB-49EC-8C4D-3EDA02632D62}"/>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1EF8082-103A-4602-84B9-2205257F33D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28" name="楕円 527">
          <a:extLst>
            <a:ext uri="{FF2B5EF4-FFF2-40B4-BE49-F238E27FC236}">
              <a16:creationId xmlns:a16="http://schemas.microsoft.com/office/drawing/2014/main" id="{48BE2F41-9240-4195-AF75-771F8BD60E67}"/>
            </a:ext>
          </a:extLst>
        </xdr:cNvPr>
        <xdr:cNvSpPr/>
      </xdr:nvSpPr>
      <xdr:spPr>
        <a:xfrm>
          <a:off x="14649450" y="5944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20E3DEA6-63BF-4AB7-8B64-EA20617D334B}"/>
            </a:ext>
          </a:extLst>
        </xdr:cNvPr>
        <xdr:cNvSpPr txBox="1"/>
      </xdr:nvSpPr>
      <xdr:spPr>
        <a:xfrm>
          <a:off x="14735175" y="58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530" name="楕円 529">
          <a:extLst>
            <a:ext uri="{FF2B5EF4-FFF2-40B4-BE49-F238E27FC236}">
              <a16:creationId xmlns:a16="http://schemas.microsoft.com/office/drawing/2014/main" id="{4F510B17-FA85-4750-9AD0-675A2281C58C}"/>
            </a:ext>
          </a:extLst>
        </xdr:cNvPr>
        <xdr:cNvSpPr/>
      </xdr:nvSpPr>
      <xdr:spPr>
        <a:xfrm>
          <a:off x="13887450" y="5924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159476</xdr:rowOff>
    </xdr:to>
    <xdr:cxnSp macro="">
      <xdr:nvCxnSpPr>
        <xdr:cNvPr id="531" name="直線コネクタ 530">
          <a:extLst>
            <a:ext uri="{FF2B5EF4-FFF2-40B4-BE49-F238E27FC236}">
              <a16:creationId xmlns:a16="http://schemas.microsoft.com/office/drawing/2014/main" id="{4B3F75BF-FC31-4A12-8368-B8E81B407F48}"/>
            </a:ext>
          </a:extLst>
        </xdr:cNvPr>
        <xdr:cNvCxnSpPr/>
      </xdr:nvCxnSpPr>
      <xdr:spPr>
        <a:xfrm>
          <a:off x="13935075" y="5972175"/>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532" name="楕円 531">
          <a:extLst>
            <a:ext uri="{FF2B5EF4-FFF2-40B4-BE49-F238E27FC236}">
              <a16:creationId xmlns:a16="http://schemas.microsoft.com/office/drawing/2014/main" id="{FE30BC3B-585F-4BA2-952F-0005F97490F6}"/>
            </a:ext>
          </a:extLst>
        </xdr:cNvPr>
        <xdr:cNvSpPr/>
      </xdr:nvSpPr>
      <xdr:spPr>
        <a:xfrm>
          <a:off x="13096875" y="58772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89263</xdr:rowOff>
    </xdr:from>
    <xdr:to>
      <xdr:col>81</xdr:col>
      <xdr:colOff>50800</xdr:colOff>
      <xdr:row>36</xdr:row>
      <xdr:rowOff>133350</xdr:rowOff>
    </xdr:to>
    <xdr:cxnSp macro="">
      <xdr:nvCxnSpPr>
        <xdr:cNvPr id="533" name="直線コネクタ 532">
          <a:extLst>
            <a:ext uri="{FF2B5EF4-FFF2-40B4-BE49-F238E27FC236}">
              <a16:creationId xmlns:a16="http://schemas.microsoft.com/office/drawing/2014/main" id="{4426149B-5D26-4FDC-A4D0-FE4CDB30131C}"/>
            </a:ext>
          </a:extLst>
        </xdr:cNvPr>
        <xdr:cNvCxnSpPr/>
      </xdr:nvCxnSpPr>
      <xdr:spPr>
        <a:xfrm>
          <a:off x="13144500" y="5924913"/>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34" name="楕円 533">
          <a:extLst>
            <a:ext uri="{FF2B5EF4-FFF2-40B4-BE49-F238E27FC236}">
              <a16:creationId xmlns:a16="http://schemas.microsoft.com/office/drawing/2014/main" id="{1CA84F6D-43C2-470B-89EB-659943155277}"/>
            </a:ext>
          </a:extLst>
        </xdr:cNvPr>
        <xdr:cNvSpPr/>
      </xdr:nvSpPr>
      <xdr:spPr>
        <a:xfrm>
          <a:off x="12296775" y="5841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89263</xdr:rowOff>
    </xdr:to>
    <xdr:cxnSp macro="">
      <xdr:nvCxnSpPr>
        <xdr:cNvPr id="535" name="直線コネクタ 534">
          <a:extLst>
            <a:ext uri="{FF2B5EF4-FFF2-40B4-BE49-F238E27FC236}">
              <a16:creationId xmlns:a16="http://schemas.microsoft.com/office/drawing/2014/main" id="{EE7AA115-F266-40B6-9E64-27D451145E7B}"/>
            </a:ext>
          </a:extLst>
        </xdr:cNvPr>
        <xdr:cNvCxnSpPr/>
      </xdr:nvCxnSpPr>
      <xdr:spPr>
        <a:xfrm>
          <a:off x="12344400" y="5888990"/>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129903</xdr:rowOff>
    </xdr:from>
    <xdr:to>
      <xdr:col>67</xdr:col>
      <xdr:colOff>101600</xdr:colOff>
      <xdr:row>36</xdr:row>
      <xdr:rowOff>60053</xdr:rowOff>
    </xdr:to>
    <xdr:sp macro="" textlink="">
      <xdr:nvSpPr>
        <xdr:cNvPr id="536" name="楕円 535">
          <a:extLst>
            <a:ext uri="{FF2B5EF4-FFF2-40B4-BE49-F238E27FC236}">
              <a16:creationId xmlns:a16="http://schemas.microsoft.com/office/drawing/2014/main" id="{4E270070-600D-4174-A8D6-C0494170B5CD}"/>
            </a:ext>
          </a:extLst>
        </xdr:cNvPr>
        <xdr:cNvSpPr/>
      </xdr:nvSpPr>
      <xdr:spPr>
        <a:xfrm>
          <a:off x="11487150" y="58036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9253</xdr:rowOff>
    </xdr:from>
    <xdr:to>
      <xdr:col>71</xdr:col>
      <xdr:colOff>177800</xdr:colOff>
      <xdr:row>36</xdr:row>
      <xdr:rowOff>53340</xdr:rowOff>
    </xdr:to>
    <xdr:cxnSp macro="">
      <xdr:nvCxnSpPr>
        <xdr:cNvPr id="537" name="直線コネクタ 536">
          <a:extLst>
            <a:ext uri="{FF2B5EF4-FFF2-40B4-BE49-F238E27FC236}">
              <a16:creationId xmlns:a16="http://schemas.microsoft.com/office/drawing/2014/main" id="{A730030B-9B23-42B8-A056-777505A2CFF9}"/>
            </a:ext>
          </a:extLst>
        </xdr:cNvPr>
        <xdr:cNvCxnSpPr/>
      </xdr:nvCxnSpPr>
      <xdr:spPr>
        <a:xfrm>
          <a:off x="11534775" y="5851253"/>
          <a:ext cx="80962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D0E7B94F-A5A0-42E9-934B-0047BF43F95D}"/>
            </a:ext>
          </a:extLst>
        </xdr:cNvPr>
        <xdr:cNvSpPr txBox="1"/>
      </xdr:nvSpPr>
      <xdr:spPr>
        <a:xfrm>
          <a:off x="13745219" y="630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62CC49B5-E4F2-4B57-852A-FEBC8514A3A3}"/>
            </a:ext>
          </a:extLst>
        </xdr:cNvPr>
        <xdr:cNvSpPr txBox="1"/>
      </xdr:nvSpPr>
      <xdr:spPr>
        <a:xfrm>
          <a:off x="12964169"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1A56BFF7-B8FE-41B0-A7F9-05BC06A70F27}"/>
            </a:ext>
          </a:extLst>
        </xdr:cNvPr>
        <xdr:cNvSpPr txBox="1"/>
      </xdr:nvSpPr>
      <xdr:spPr>
        <a:xfrm>
          <a:off x="12164069"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BFE31C7A-3CF2-4783-B9A1-DC6824FAB4A2}"/>
            </a:ext>
          </a:extLst>
        </xdr:cNvPr>
        <xdr:cNvSpPr txBox="1"/>
      </xdr:nvSpPr>
      <xdr:spPr>
        <a:xfrm>
          <a:off x="11354444" y="54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31FEB1E1-FD52-4E77-B66E-0C7BB2617675}"/>
            </a:ext>
          </a:extLst>
        </xdr:cNvPr>
        <xdr:cNvSpPr txBox="1"/>
      </xdr:nvSpPr>
      <xdr:spPr>
        <a:xfrm>
          <a:off x="13745219"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AE97BA64-B6B9-4269-A0D0-087BD41E942E}"/>
            </a:ext>
          </a:extLst>
        </xdr:cNvPr>
        <xdr:cNvSpPr txBox="1"/>
      </xdr:nvSpPr>
      <xdr:spPr>
        <a:xfrm>
          <a:off x="12964169" y="567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FEA3CE37-FAC8-48D1-B254-E2771529F0DE}"/>
            </a:ext>
          </a:extLst>
        </xdr:cNvPr>
        <xdr:cNvSpPr txBox="1"/>
      </xdr:nvSpPr>
      <xdr:spPr>
        <a:xfrm>
          <a:off x="12164069"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51180</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A85AF2E7-CD29-4B4E-8B42-EE8B2DEFB62A}"/>
            </a:ext>
          </a:extLst>
        </xdr:cNvPr>
        <xdr:cNvSpPr txBox="1"/>
      </xdr:nvSpPr>
      <xdr:spPr>
        <a:xfrm>
          <a:off x="11354444"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24E2A204-8A74-427D-A71E-FD19606F8245}"/>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7E329F56-76E7-458E-8C3B-335401AB622C}"/>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534405AA-B39F-43A0-ACBB-19C9DD0D56B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19E3C3BD-7846-4A7F-8D40-60A438957D2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FEACD943-1270-43FD-8520-6E01749C9EEA}"/>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29068FE1-18D8-4D6E-B08E-5FAF45CE83F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D810A51F-6383-462B-954B-CF3DFEC4700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3C29B368-1FD7-4925-BA49-D63F63DB3B3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3C8F416D-E947-4B93-A613-BFDE3256848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385D01BB-8CE5-4A72-9AE4-A6782CB8641D}"/>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3CB6203C-AFE4-4562-B763-58129DB28CD9}"/>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a:extLst>
            <a:ext uri="{FF2B5EF4-FFF2-40B4-BE49-F238E27FC236}">
              <a16:creationId xmlns:a16="http://schemas.microsoft.com/office/drawing/2014/main" id="{0CDCFDF2-B365-409C-AD6E-D29E038BF482}"/>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E3E6CAB1-EDB4-4286-B8CB-63A1C1E392F6}"/>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a:extLst>
            <a:ext uri="{FF2B5EF4-FFF2-40B4-BE49-F238E27FC236}">
              <a16:creationId xmlns:a16="http://schemas.microsoft.com/office/drawing/2014/main" id="{B3724136-D8DE-4B75-BAAB-26AD6E61F43E}"/>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92AF105B-356A-4BC0-B17C-6DCDF7E864D8}"/>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a:extLst>
            <a:ext uri="{FF2B5EF4-FFF2-40B4-BE49-F238E27FC236}">
              <a16:creationId xmlns:a16="http://schemas.microsoft.com/office/drawing/2014/main" id="{DBD71365-CBB5-45BD-A45C-A66494E92B0E}"/>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AF7216DC-815F-4A00-82EC-888CFF81F772}"/>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a:extLst>
            <a:ext uri="{FF2B5EF4-FFF2-40B4-BE49-F238E27FC236}">
              <a16:creationId xmlns:a16="http://schemas.microsoft.com/office/drawing/2014/main" id="{93232EA3-6453-4B41-9A4D-150894821E94}"/>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A33793F3-35DA-4AB4-ACDC-8B8E19AE7FE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8D1FD9C6-2292-42F3-968A-EAB2B5C4B674}"/>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D9FF0BFC-91B8-4393-93FD-A692F1CAC7C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67" name="直線コネクタ 566">
          <a:extLst>
            <a:ext uri="{FF2B5EF4-FFF2-40B4-BE49-F238E27FC236}">
              <a16:creationId xmlns:a16="http://schemas.microsoft.com/office/drawing/2014/main" id="{BFBFB1B4-6514-4672-B50B-E62019F0C7EB}"/>
            </a:ext>
          </a:extLst>
        </xdr:cNvPr>
        <xdr:cNvCxnSpPr/>
      </xdr:nvCxnSpPr>
      <xdr:spPr>
        <a:xfrm flipV="1">
          <a:off x="19954239" y="5361336"/>
          <a:ext cx="0" cy="142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8BF94B7C-89A9-4B3A-9C0B-FBE5E4A9F27E}"/>
            </a:ext>
          </a:extLst>
        </xdr:cNvPr>
        <xdr:cNvSpPr txBox="1"/>
      </xdr:nvSpPr>
      <xdr:spPr>
        <a:xfrm>
          <a:off x="19992975" y="6788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69" name="直線コネクタ 568">
          <a:extLst>
            <a:ext uri="{FF2B5EF4-FFF2-40B4-BE49-F238E27FC236}">
              <a16:creationId xmlns:a16="http://schemas.microsoft.com/office/drawing/2014/main" id="{61072640-5C9A-4A95-93B1-C0BECCDFD499}"/>
            </a:ext>
          </a:extLst>
        </xdr:cNvPr>
        <xdr:cNvCxnSpPr/>
      </xdr:nvCxnSpPr>
      <xdr:spPr>
        <a:xfrm>
          <a:off x="19878675" y="67814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5654F783-7821-4D8C-973C-0993D23073FC}"/>
            </a:ext>
          </a:extLst>
        </xdr:cNvPr>
        <xdr:cNvSpPr txBox="1"/>
      </xdr:nvSpPr>
      <xdr:spPr>
        <a:xfrm>
          <a:off x="19992975" y="515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1" name="直線コネクタ 570">
          <a:extLst>
            <a:ext uri="{FF2B5EF4-FFF2-40B4-BE49-F238E27FC236}">
              <a16:creationId xmlns:a16="http://schemas.microsoft.com/office/drawing/2014/main" id="{3FDBEFDB-2DD4-4B2E-8483-CA106423BB90}"/>
            </a:ext>
          </a:extLst>
        </xdr:cNvPr>
        <xdr:cNvCxnSpPr/>
      </xdr:nvCxnSpPr>
      <xdr:spPr>
        <a:xfrm>
          <a:off x="19878675" y="53613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5435F733-A0B5-4F08-971A-B05EA62A4052}"/>
            </a:ext>
          </a:extLst>
        </xdr:cNvPr>
        <xdr:cNvSpPr txBox="1"/>
      </xdr:nvSpPr>
      <xdr:spPr>
        <a:xfrm>
          <a:off x="19992975" y="6086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73" name="フローチャート: 判断 572">
          <a:extLst>
            <a:ext uri="{FF2B5EF4-FFF2-40B4-BE49-F238E27FC236}">
              <a16:creationId xmlns:a16="http://schemas.microsoft.com/office/drawing/2014/main" id="{EA5108D1-5218-4C14-B282-5E6565A3B808}"/>
            </a:ext>
          </a:extLst>
        </xdr:cNvPr>
        <xdr:cNvSpPr/>
      </xdr:nvSpPr>
      <xdr:spPr>
        <a:xfrm>
          <a:off x="19897725" y="62222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74" name="フローチャート: 判断 573">
          <a:extLst>
            <a:ext uri="{FF2B5EF4-FFF2-40B4-BE49-F238E27FC236}">
              <a16:creationId xmlns:a16="http://schemas.microsoft.com/office/drawing/2014/main" id="{D0B3412B-928F-4954-9496-1B7226049426}"/>
            </a:ext>
          </a:extLst>
        </xdr:cNvPr>
        <xdr:cNvSpPr/>
      </xdr:nvSpPr>
      <xdr:spPr>
        <a:xfrm>
          <a:off x="19154775" y="62387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75" name="フローチャート: 判断 574">
          <a:extLst>
            <a:ext uri="{FF2B5EF4-FFF2-40B4-BE49-F238E27FC236}">
              <a16:creationId xmlns:a16="http://schemas.microsoft.com/office/drawing/2014/main" id="{A2E462A0-9B76-4508-B4D0-E2F1307853CE}"/>
            </a:ext>
          </a:extLst>
        </xdr:cNvPr>
        <xdr:cNvSpPr/>
      </xdr:nvSpPr>
      <xdr:spPr>
        <a:xfrm>
          <a:off x="18345150" y="62479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76" name="フローチャート: 判断 575">
          <a:extLst>
            <a:ext uri="{FF2B5EF4-FFF2-40B4-BE49-F238E27FC236}">
              <a16:creationId xmlns:a16="http://schemas.microsoft.com/office/drawing/2014/main" id="{9279B72F-650A-42BC-9773-AD37A9128C3E}"/>
            </a:ext>
          </a:extLst>
        </xdr:cNvPr>
        <xdr:cNvSpPr/>
      </xdr:nvSpPr>
      <xdr:spPr>
        <a:xfrm>
          <a:off x="17554575" y="62650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77" name="フローチャート: 判断 576">
          <a:extLst>
            <a:ext uri="{FF2B5EF4-FFF2-40B4-BE49-F238E27FC236}">
              <a16:creationId xmlns:a16="http://schemas.microsoft.com/office/drawing/2014/main" id="{896D14B4-FD18-4A13-AA3F-D78ECF7D9804}"/>
            </a:ext>
          </a:extLst>
        </xdr:cNvPr>
        <xdr:cNvSpPr/>
      </xdr:nvSpPr>
      <xdr:spPr>
        <a:xfrm>
          <a:off x="16754475" y="551316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F5B8FBA-4575-4188-A946-D007490A9869}"/>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4792880-FBAC-4C5E-820C-B499E8DFDD84}"/>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C00790C-1624-442F-A11E-C973B9F613E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48AE45E-9374-40D3-BE17-812103E96EF7}"/>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5968712-6007-47FB-A20C-06E7691AB1D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12305</xdr:rowOff>
    </xdr:from>
    <xdr:to>
      <xdr:col>116</xdr:col>
      <xdr:colOff>114300</xdr:colOff>
      <xdr:row>40</xdr:row>
      <xdr:rowOff>113905</xdr:rowOff>
    </xdr:to>
    <xdr:sp macro="" textlink="">
      <xdr:nvSpPr>
        <xdr:cNvPr id="583" name="楕円 582">
          <a:extLst>
            <a:ext uri="{FF2B5EF4-FFF2-40B4-BE49-F238E27FC236}">
              <a16:creationId xmlns:a16="http://schemas.microsoft.com/office/drawing/2014/main" id="{31099C72-0AB9-413A-BB07-15CBCEE0DAE2}"/>
            </a:ext>
          </a:extLst>
        </xdr:cNvPr>
        <xdr:cNvSpPr/>
      </xdr:nvSpPr>
      <xdr:spPr>
        <a:xfrm>
          <a:off x="19897725" y="6495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162182</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6D830CA2-E6D2-44D8-B1F6-B2418F457556}"/>
            </a:ext>
          </a:extLst>
        </xdr:cNvPr>
        <xdr:cNvSpPr txBox="1"/>
      </xdr:nvSpPr>
      <xdr:spPr>
        <a:xfrm>
          <a:off x="19992975" y="64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23608</xdr:rowOff>
    </xdr:from>
    <xdr:to>
      <xdr:col>112</xdr:col>
      <xdr:colOff>38100</xdr:colOff>
      <xdr:row>40</xdr:row>
      <xdr:rowOff>125208</xdr:rowOff>
    </xdr:to>
    <xdr:sp macro="" textlink="">
      <xdr:nvSpPr>
        <xdr:cNvPr id="585" name="楕円 584">
          <a:extLst>
            <a:ext uri="{FF2B5EF4-FFF2-40B4-BE49-F238E27FC236}">
              <a16:creationId xmlns:a16="http://schemas.microsoft.com/office/drawing/2014/main" id="{56D2336D-2EEE-453B-9CCD-F7B2CD9A569E}"/>
            </a:ext>
          </a:extLst>
        </xdr:cNvPr>
        <xdr:cNvSpPr/>
      </xdr:nvSpPr>
      <xdr:spPr>
        <a:xfrm>
          <a:off x="19154775" y="65133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63105</xdr:rowOff>
    </xdr:from>
    <xdr:to>
      <xdr:col>116</xdr:col>
      <xdr:colOff>63500</xdr:colOff>
      <xdr:row>40</xdr:row>
      <xdr:rowOff>74408</xdr:rowOff>
    </xdr:to>
    <xdr:cxnSp macro="">
      <xdr:nvCxnSpPr>
        <xdr:cNvPr id="586" name="直線コネクタ 585">
          <a:extLst>
            <a:ext uri="{FF2B5EF4-FFF2-40B4-BE49-F238E27FC236}">
              <a16:creationId xmlns:a16="http://schemas.microsoft.com/office/drawing/2014/main" id="{93575F16-8145-4022-AF7A-9BDA06008192}"/>
            </a:ext>
          </a:extLst>
        </xdr:cNvPr>
        <xdr:cNvCxnSpPr/>
      </xdr:nvCxnSpPr>
      <xdr:spPr>
        <a:xfrm flipV="1">
          <a:off x="19202400" y="6552805"/>
          <a:ext cx="752475"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29328</xdr:rowOff>
    </xdr:from>
    <xdr:to>
      <xdr:col>107</xdr:col>
      <xdr:colOff>101600</xdr:colOff>
      <xdr:row>40</xdr:row>
      <xdr:rowOff>130928</xdr:rowOff>
    </xdr:to>
    <xdr:sp macro="" textlink="">
      <xdr:nvSpPr>
        <xdr:cNvPr id="587" name="楕円 586">
          <a:extLst>
            <a:ext uri="{FF2B5EF4-FFF2-40B4-BE49-F238E27FC236}">
              <a16:creationId xmlns:a16="http://schemas.microsoft.com/office/drawing/2014/main" id="{2D39827D-5D2D-4B1B-BF33-4CD9917820FD}"/>
            </a:ext>
          </a:extLst>
        </xdr:cNvPr>
        <xdr:cNvSpPr/>
      </xdr:nvSpPr>
      <xdr:spPr>
        <a:xfrm>
          <a:off x="18345150" y="65126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74408</xdr:rowOff>
    </xdr:from>
    <xdr:to>
      <xdr:col>111</xdr:col>
      <xdr:colOff>177800</xdr:colOff>
      <xdr:row>40</xdr:row>
      <xdr:rowOff>80128</xdr:rowOff>
    </xdr:to>
    <xdr:cxnSp macro="">
      <xdr:nvCxnSpPr>
        <xdr:cNvPr id="588" name="直線コネクタ 587">
          <a:extLst>
            <a:ext uri="{FF2B5EF4-FFF2-40B4-BE49-F238E27FC236}">
              <a16:creationId xmlns:a16="http://schemas.microsoft.com/office/drawing/2014/main" id="{5F5ABE8E-9CE3-467C-B800-0CB01CB71B39}"/>
            </a:ext>
          </a:extLst>
        </xdr:cNvPr>
        <xdr:cNvCxnSpPr/>
      </xdr:nvCxnSpPr>
      <xdr:spPr>
        <a:xfrm flipV="1">
          <a:off x="18392775" y="6560933"/>
          <a:ext cx="809625"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37553</xdr:rowOff>
    </xdr:from>
    <xdr:to>
      <xdr:col>102</xdr:col>
      <xdr:colOff>165100</xdr:colOff>
      <xdr:row>40</xdr:row>
      <xdr:rowOff>139153</xdr:rowOff>
    </xdr:to>
    <xdr:sp macro="" textlink="">
      <xdr:nvSpPr>
        <xdr:cNvPr id="589" name="楕円 588">
          <a:extLst>
            <a:ext uri="{FF2B5EF4-FFF2-40B4-BE49-F238E27FC236}">
              <a16:creationId xmlns:a16="http://schemas.microsoft.com/office/drawing/2014/main" id="{6AAC8730-EA1F-4E93-9C5F-A0B1B6E275E0}"/>
            </a:ext>
          </a:extLst>
        </xdr:cNvPr>
        <xdr:cNvSpPr/>
      </xdr:nvSpPr>
      <xdr:spPr>
        <a:xfrm>
          <a:off x="17554575" y="65240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80128</xdr:rowOff>
    </xdr:from>
    <xdr:to>
      <xdr:col>107</xdr:col>
      <xdr:colOff>50800</xdr:colOff>
      <xdr:row>40</xdr:row>
      <xdr:rowOff>88353</xdr:rowOff>
    </xdr:to>
    <xdr:cxnSp macro="">
      <xdr:nvCxnSpPr>
        <xdr:cNvPr id="590" name="直線コネクタ 589">
          <a:extLst>
            <a:ext uri="{FF2B5EF4-FFF2-40B4-BE49-F238E27FC236}">
              <a16:creationId xmlns:a16="http://schemas.microsoft.com/office/drawing/2014/main" id="{53CA346F-EB57-419A-B2C7-26FDDBD23AF4}"/>
            </a:ext>
          </a:extLst>
        </xdr:cNvPr>
        <xdr:cNvCxnSpPr/>
      </xdr:nvCxnSpPr>
      <xdr:spPr>
        <a:xfrm flipV="1">
          <a:off x="17602200" y="6569828"/>
          <a:ext cx="790575"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42714</xdr:rowOff>
    </xdr:from>
    <xdr:to>
      <xdr:col>98</xdr:col>
      <xdr:colOff>38100</xdr:colOff>
      <xdr:row>40</xdr:row>
      <xdr:rowOff>144314</xdr:rowOff>
    </xdr:to>
    <xdr:sp macro="" textlink="">
      <xdr:nvSpPr>
        <xdr:cNvPr id="591" name="楕円 590">
          <a:extLst>
            <a:ext uri="{FF2B5EF4-FFF2-40B4-BE49-F238E27FC236}">
              <a16:creationId xmlns:a16="http://schemas.microsoft.com/office/drawing/2014/main" id="{8033C0FD-17AE-4033-BA76-388DBE9F7977}"/>
            </a:ext>
          </a:extLst>
        </xdr:cNvPr>
        <xdr:cNvSpPr/>
      </xdr:nvSpPr>
      <xdr:spPr>
        <a:xfrm>
          <a:off x="16754475" y="65324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88353</xdr:rowOff>
    </xdr:from>
    <xdr:to>
      <xdr:col>102</xdr:col>
      <xdr:colOff>114300</xdr:colOff>
      <xdr:row>40</xdr:row>
      <xdr:rowOff>93514</xdr:rowOff>
    </xdr:to>
    <xdr:cxnSp macro="">
      <xdr:nvCxnSpPr>
        <xdr:cNvPr id="592" name="直線コネクタ 591">
          <a:extLst>
            <a:ext uri="{FF2B5EF4-FFF2-40B4-BE49-F238E27FC236}">
              <a16:creationId xmlns:a16="http://schemas.microsoft.com/office/drawing/2014/main" id="{77140E04-627C-4F4C-906B-651269FEEA95}"/>
            </a:ext>
          </a:extLst>
        </xdr:cNvPr>
        <xdr:cNvCxnSpPr/>
      </xdr:nvCxnSpPr>
      <xdr:spPr>
        <a:xfrm flipV="1">
          <a:off x="16802100" y="6571703"/>
          <a:ext cx="8001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93" name="n_1aveValue【一般廃棄物処理施設】&#10;一人当たり有形固定資産（償却資産）額">
          <a:extLst>
            <a:ext uri="{FF2B5EF4-FFF2-40B4-BE49-F238E27FC236}">
              <a16:creationId xmlns:a16="http://schemas.microsoft.com/office/drawing/2014/main" id="{95612879-70BC-4530-91C4-C69B1C2E929A}"/>
            </a:ext>
          </a:extLst>
        </xdr:cNvPr>
        <xdr:cNvSpPr txBox="1"/>
      </xdr:nvSpPr>
      <xdr:spPr>
        <a:xfrm>
          <a:off x="18915595" y="60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94" name="n_2aveValue【一般廃棄物処理施設】&#10;一人当たり有形固定資産（償却資産）額">
          <a:extLst>
            <a:ext uri="{FF2B5EF4-FFF2-40B4-BE49-F238E27FC236}">
              <a16:creationId xmlns:a16="http://schemas.microsoft.com/office/drawing/2014/main" id="{884E483B-E3CB-457D-B297-8D92F2A3A290}"/>
            </a:ext>
          </a:extLst>
        </xdr:cNvPr>
        <xdr:cNvSpPr txBox="1"/>
      </xdr:nvSpPr>
      <xdr:spPr>
        <a:xfrm>
          <a:off x="18134545" y="60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95" name="n_3aveValue【一般廃棄物処理施設】&#10;一人当たり有形固定資産（償却資産）額">
          <a:extLst>
            <a:ext uri="{FF2B5EF4-FFF2-40B4-BE49-F238E27FC236}">
              <a16:creationId xmlns:a16="http://schemas.microsoft.com/office/drawing/2014/main" id="{F87EB980-A2A1-4DC0-99A3-BD259E45D5AF}"/>
            </a:ext>
          </a:extLst>
        </xdr:cNvPr>
        <xdr:cNvSpPr txBox="1"/>
      </xdr:nvSpPr>
      <xdr:spPr>
        <a:xfrm>
          <a:off x="17324920" y="60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96" name="n_4aveValue【一般廃棄物処理施設】&#10;一人当たり有形固定資産（償却資産）額">
          <a:extLst>
            <a:ext uri="{FF2B5EF4-FFF2-40B4-BE49-F238E27FC236}">
              <a16:creationId xmlns:a16="http://schemas.microsoft.com/office/drawing/2014/main" id="{4915F4FF-1637-4471-A5E8-26CDAC270B4A}"/>
            </a:ext>
          </a:extLst>
        </xdr:cNvPr>
        <xdr:cNvSpPr txBox="1"/>
      </xdr:nvSpPr>
      <xdr:spPr>
        <a:xfrm>
          <a:off x="16524820" y="52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116335</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8F4CD8A7-FC12-41A9-9098-F6445F565D8F}"/>
            </a:ext>
          </a:extLst>
        </xdr:cNvPr>
        <xdr:cNvSpPr txBox="1"/>
      </xdr:nvSpPr>
      <xdr:spPr>
        <a:xfrm>
          <a:off x="18944736" y="66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122055</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5DDB5868-E344-4F96-BE86-39E77E0A5AE2}"/>
            </a:ext>
          </a:extLst>
        </xdr:cNvPr>
        <xdr:cNvSpPr txBox="1"/>
      </xdr:nvSpPr>
      <xdr:spPr>
        <a:xfrm>
          <a:off x="18163686" y="66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130280</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A03BB17C-1BA8-456B-97BD-A391EDB8AD46}"/>
            </a:ext>
          </a:extLst>
        </xdr:cNvPr>
        <xdr:cNvSpPr txBox="1"/>
      </xdr:nvSpPr>
      <xdr:spPr>
        <a:xfrm>
          <a:off x="17354061" y="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135441</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77653BAD-82BE-4D90-9C4A-9B12C7EFA5D6}"/>
            </a:ext>
          </a:extLst>
        </xdr:cNvPr>
        <xdr:cNvSpPr txBox="1"/>
      </xdr:nvSpPr>
      <xdr:spPr>
        <a:xfrm>
          <a:off x="16563486" y="66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1C9D12A6-6CE7-4DC3-B68B-F3BC8A6B368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84F82B73-4889-43AA-9E89-2E3236A6FA95}"/>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30EFEBD2-3A29-4D4B-A2A8-98CD8C1035A0}"/>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EFABE7-55ED-4A97-8DA5-E5C9D6505D8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1D91B589-D85D-48CB-AA42-3243846A0CF7}"/>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BDAAECE-B1F9-4284-A73B-69D438DFE0C6}"/>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D1955716-F8BB-43BA-8240-20DF0CE9CAC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84F9939-1753-4AC0-B570-5EFCABC83758}"/>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30B8B139-C42A-4A46-A94C-4B638028827F}"/>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20AE2C87-8112-4F34-9B51-A38710412E8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271F0D91-86EF-435C-A597-A57BC2B4F8FB}"/>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9FD0284B-695E-4A68-809C-DE21665589D4}"/>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6EB8AC4C-C65F-4271-BF08-088CEB9B85A1}"/>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4EC584A5-B6D4-45C8-9891-A4F2717C7416}"/>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F8DE251D-4DEA-4999-945D-4E09BA6489C0}"/>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E095C216-46B9-44EA-B5B5-0A5A8516EBFF}"/>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8769AC2B-89DD-4A00-814B-AAB2E33C9C4C}"/>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60E3C934-0E62-4A86-9D30-A0DF1032F80B}"/>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5FD7F18-53A1-44CC-958F-FF52DDAE1C75}"/>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82FC6B8E-7CE6-4235-BB96-573EB7282FB7}"/>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DBA1862-BACC-414A-A43A-0D856D331737}"/>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9D8B2FD5-07F7-4FF3-B377-4ABC38EA510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4770ED6C-C769-48DB-BC0A-F43387495C22}"/>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329AC530-838A-4EED-AA12-016E0B0A5E4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5198A263-6D69-4F0A-B3FF-9E3758B85A4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26" name="直線コネクタ 625">
          <a:extLst>
            <a:ext uri="{FF2B5EF4-FFF2-40B4-BE49-F238E27FC236}">
              <a16:creationId xmlns:a16="http://schemas.microsoft.com/office/drawing/2014/main" id="{36DA6C06-5930-42EB-9D07-119F07DCEE95}"/>
            </a:ext>
          </a:extLst>
        </xdr:cNvPr>
        <xdr:cNvCxnSpPr/>
      </xdr:nvCxnSpPr>
      <xdr:spPr>
        <a:xfrm flipV="1">
          <a:off x="14696439" y="9154069"/>
          <a:ext cx="0" cy="134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7" name="【保健センター・保健所】&#10;有形固定資産減価償却率最小値テキスト">
          <a:extLst>
            <a:ext uri="{FF2B5EF4-FFF2-40B4-BE49-F238E27FC236}">
              <a16:creationId xmlns:a16="http://schemas.microsoft.com/office/drawing/2014/main" id="{29B97D5B-5952-4168-95A5-5AE8ED046641}"/>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8" name="直線コネクタ 627">
          <a:extLst>
            <a:ext uri="{FF2B5EF4-FFF2-40B4-BE49-F238E27FC236}">
              <a16:creationId xmlns:a16="http://schemas.microsoft.com/office/drawing/2014/main" id="{FBB17954-D82D-47DA-A155-85857185A8FA}"/>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保健センター・保健所】&#10;有形固定資産減価償却率最大値テキスト">
          <a:extLst>
            <a:ext uri="{FF2B5EF4-FFF2-40B4-BE49-F238E27FC236}">
              <a16:creationId xmlns:a16="http://schemas.microsoft.com/office/drawing/2014/main" id="{56EDAC70-1472-48A0-8685-AFC7CC8A06CE}"/>
            </a:ext>
          </a:extLst>
        </xdr:cNvPr>
        <xdr:cNvSpPr txBox="1"/>
      </xdr:nvSpPr>
      <xdr:spPr>
        <a:xfrm>
          <a:off x="14735175" y="894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824232FC-728D-4738-BBF0-56AA98B6835A}"/>
            </a:ext>
          </a:extLst>
        </xdr:cNvPr>
        <xdr:cNvCxnSpPr/>
      </xdr:nvCxnSpPr>
      <xdr:spPr>
        <a:xfrm>
          <a:off x="14611350" y="9154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0A2D1932-1196-486F-AAC5-49D86A43E968}"/>
            </a:ext>
          </a:extLst>
        </xdr:cNvPr>
        <xdr:cNvSpPr txBox="1"/>
      </xdr:nvSpPr>
      <xdr:spPr>
        <a:xfrm>
          <a:off x="14735175" y="968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32" name="フローチャート: 判断 631">
          <a:extLst>
            <a:ext uri="{FF2B5EF4-FFF2-40B4-BE49-F238E27FC236}">
              <a16:creationId xmlns:a16="http://schemas.microsoft.com/office/drawing/2014/main" id="{7D468F2F-B49F-4D85-9046-F45510C1A97E}"/>
            </a:ext>
          </a:extLst>
        </xdr:cNvPr>
        <xdr:cNvSpPr/>
      </xdr:nvSpPr>
      <xdr:spPr>
        <a:xfrm>
          <a:off x="14649450" y="97083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3" name="フローチャート: 判断 632">
          <a:extLst>
            <a:ext uri="{FF2B5EF4-FFF2-40B4-BE49-F238E27FC236}">
              <a16:creationId xmlns:a16="http://schemas.microsoft.com/office/drawing/2014/main" id="{09C83CD4-93DE-4E26-A74C-C19529D95D22}"/>
            </a:ext>
          </a:extLst>
        </xdr:cNvPr>
        <xdr:cNvSpPr/>
      </xdr:nvSpPr>
      <xdr:spPr>
        <a:xfrm>
          <a:off x="13887450" y="9695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34" name="フローチャート: 判断 633">
          <a:extLst>
            <a:ext uri="{FF2B5EF4-FFF2-40B4-BE49-F238E27FC236}">
              <a16:creationId xmlns:a16="http://schemas.microsoft.com/office/drawing/2014/main" id="{1374E9ED-C8EF-4AE5-8D70-1FEFF811E2FF}"/>
            </a:ext>
          </a:extLst>
        </xdr:cNvPr>
        <xdr:cNvSpPr/>
      </xdr:nvSpPr>
      <xdr:spPr>
        <a:xfrm>
          <a:off x="13096875" y="96477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35" name="フローチャート: 判断 634">
          <a:extLst>
            <a:ext uri="{FF2B5EF4-FFF2-40B4-BE49-F238E27FC236}">
              <a16:creationId xmlns:a16="http://schemas.microsoft.com/office/drawing/2014/main" id="{F92D223F-BF55-40FA-AD4C-084BA096B65F}"/>
            </a:ext>
          </a:extLst>
        </xdr:cNvPr>
        <xdr:cNvSpPr/>
      </xdr:nvSpPr>
      <xdr:spPr>
        <a:xfrm>
          <a:off x="12296775" y="9628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6" name="フローチャート: 判断 635">
          <a:extLst>
            <a:ext uri="{FF2B5EF4-FFF2-40B4-BE49-F238E27FC236}">
              <a16:creationId xmlns:a16="http://schemas.microsoft.com/office/drawing/2014/main" id="{489EECE7-1361-4010-9E7A-5E4F62EA9C6F}"/>
            </a:ext>
          </a:extLst>
        </xdr:cNvPr>
        <xdr:cNvSpPr/>
      </xdr:nvSpPr>
      <xdr:spPr>
        <a:xfrm>
          <a:off x="11487150" y="95922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A36E95C-3E44-4AEA-9AE2-D83D1876E2A4}"/>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D8D3ECB-56B2-4EFD-96D1-4780F10859DE}"/>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423A49D-C687-464C-8DE0-4116D4C9912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37188E9-7838-4FDB-979A-B999A42F576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0053181-1C51-4474-BDB4-1D7BEB7D7014}"/>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158206</xdr:rowOff>
    </xdr:from>
    <xdr:to>
      <xdr:col>67</xdr:col>
      <xdr:colOff>101600</xdr:colOff>
      <xdr:row>59</xdr:row>
      <xdr:rowOff>88356</xdr:rowOff>
    </xdr:to>
    <xdr:sp macro="" textlink="">
      <xdr:nvSpPr>
        <xdr:cNvPr id="642" name="楕円 641">
          <a:extLst>
            <a:ext uri="{FF2B5EF4-FFF2-40B4-BE49-F238E27FC236}">
              <a16:creationId xmlns:a16="http://schemas.microsoft.com/office/drawing/2014/main" id="{1AD262ED-0865-4093-BC35-F6E4D2D15BE9}"/>
            </a:ext>
          </a:extLst>
        </xdr:cNvPr>
        <xdr:cNvSpPr/>
      </xdr:nvSpPr>
      <xdr:spPr>
        <a:xfrm>
          <a:off x="11487150" y="95625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35BD2E93-A4C9-4CF2-93A7-35EA9B12B912}"/>
            </a:ext>
          </a:extLst>
        </xdr:cNvPr>
        <xdr:cNvSpPr txBox="1"/>
      </xdr:nvSpPr>
      <xdr:spPr>
        <a:xfrm>
          <a:off x="13745219"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931E2606-27F9-4D76-A46E-1CED2FBB6F39}"/>
            </a:ext>
          </a:extLst>
        </xdr:cNvPr>
        <xdr:cNvSpPr txBox="1"/>
      </xdr:nvSpPr>
      <xdr:spPr>
        <a:xfrm>
          <a:off x="12964169" y="943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F9A41055-2470-4C55-959C-7FE73595EB9D}"/>
            </a:ext>
          </a:extLst>
        </xdr:cNvPr>
        <xdr:cNvSpPr txBox="1"/>
      </xdr:nvSpPr>
      <xdr:spPr>
        <a:xfrm>
          <a:off x="12164069" y="941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5ED6B975-6300-4957-AD00-A8FE3A9F6F14}"/>
            </a:ext>
          </a:extLst>
        </xdr:cNvPr>
        <xdr:cNvSpPr txBox="1"/>
      </xdr:nvSpPr>
      <xdr:spPr>
        <a:xfrm>
          <a:off x="11354444" y="968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1931DF43-30E2-4C16-8782-437572C3F484}"/>
            </a:ext>
          </a:extLst>
        </xdr:cNvPr>
        <xdr:cNvSpPr txBox="1"/>
      </xdr:nvSpPr>
      <xdr:spPr>
        <a:xfrm>
          <a:off x="11354444" y="934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2E073861-31A0-4B0B-AE0F-587ECC85E8D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214B43DF-1363-4DF3-8A04-A8E9288300A8}"/>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A5EB7A95-8E76-4ABC-BC66-9A555DF7E47F}"/>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FAD1DA15-8F3E-44D7-A66A-CB16E0B780C9}"/>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252501D5-0292-464C-99BC-BF4BE8D4362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14290653-0C25-4A5B-AB6F-95322B47F65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287C3AF0-DED7-4A27-AEEF-AFCE1F0624F8}"/>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3E5987E4-6481-4F1F-81E9-C942AC3B6EB2}"/>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AC906E19-73F5-4B56-9058-2D01BE2635B6}"/>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36C44D6A-5041-4010-A35E-113E3327F8C8}"/>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3A62ABCD-C6AD-485D-B9BE-747E73166449}"/>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6F8C1A0D-F007-4192-86DB-B9F8775D2B6E}"/>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452E1D4B-5542-49DD-8F64-873F09565E96}"/>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3CBF3F08-3A19-43BA-89B4-38FE477C42A7}"/>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6DFD8635-D338-44DD-8F46-329ED0A52DC1}"/>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35FF8D15-3CFB-4D81-9C15-520EF0BE416A}"/>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C5829770-CA8A-4F78-A8C7-66557D1B975F}"/>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A85C30FF-4510-45BC-AF1A-E1F08CE2DAB3}"/>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86B13599-8C29-44C3-84E3-42FCCC3351D6}"/>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43D737A1-3B90-4137-A97F-097289CBD860}"/>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255590F4-2935-4714-A101-1242C40C8DB7}"/>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A9D6B790-330B-4DD2-B9EA-61321F6CDA20}"/>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a:extLst>
            <a:ext uri="{FF2B5EF4-FFF2-40B4-BE49-F238E27FC236}">
              <a16:creationId xmlns:a16="http://schemas.microsoft.com/office/drawing/2014/main" id="{A88E5D4B-AD2B-4216-B52F-44ECAC20B9B8}"/>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1" name="直線コネクタ 670">
          <a:extLst>
            <a:ext uri="{FF2B5EF4-FFF2-40B4-BE49-F238E27FC236}">
              <a16:creationId xmlns:a16="http://schemas.microsoft.com/office/drawing/2014/main" id="{74E75D15-88ED-4F2D-A078-54CA23146160}"/>
            </a:ext>
          </a:extLst>
        </xdr:cNvPr>
        <xdr:cNvCxnSpPr/>
      </xdr:nvCxnSpPr>
      <xdr:spPr>
        <a:xfrm flipV="1">
          <a:off x="19954239" y="901763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2" name="【保健センター・保健所】&#10;一人当たり面積最小値テキスト">
          <a:extLst>
            <a:ext uri="{FF2B5EF4-FFF2-40B4-BE49-F238E27FC236}">
              <a16:creationId xmlns:a16="http://schemas.microsoft.com/office/drawing/2014/main" id="{2B13C5E8-4767-49A5-8280-684B9463D195}"/>
            </a:ext>
          </a:extLst>
        </xdr:cNvPr>
        <xdr:cNvSpPr txBox="1"/>
      </xdr:nvSpPr>
      <xdr:spPr>
        <a:xfrm>
          <a:off x="19992975"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3" name="直線コネクタ 672">
          <a:extLst>
            <a:ext uri="{FF2B5EF4-FFF2-40B4-BE49-F238E27FC236}">
              <a16:creationId xmlns:a16="http://schemas.microsoft.com/office/drawing/2014/main" id="{C3AB3665-EC94-4EA5-9697-0A3889BEBC74}"/>
            </a:ext>
          </a:extLst>
        </xdr:cNvPr>
        <xdr:cNvCxnSpPr/>
      </xdr:nvCxnSpPr>
      <xdr:spPr>
        <a:xfrm>
          <a:off x="19878675" y="10440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74" name="【保健センター・保健所】&#10;一人当たり面積最大値テキスト">
          <a:extLst>
            <a:ext uri="{FF2B5EF4-FFF2-40B4-BE49-F238E27FC236}">
              <a16:creationId xmlns:a16="http://schemas.microsoft.com/office/drawing/2014/main" id="{D0F4F12A-052F-465B-A527-9915C810AD27}"/>
            </a:ext>
          </a:extLst>
        </xdr:cNvPr>
        <xdr:cNvSpPr txBox="1"/>
      </xdr:nvSpPr>
      <xdr:spPr>
        <a:xfrm>
          <a:off x="19992975"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75" name="直線コネクタ 674">
          <a:extLst>
            <a:ext uri="{FF2B5EF4-FFF2-40B4-BE49-F238E27FC236}">
              <a16:creationId xmlns:a16="http://schemas.microsoft.com/office/drawing/2014/main" id="{4714D965-9967-426F-8200-C97044E325CB}"/>
            </a:ext>
          </a:extLst>
        </xdr:cNvPr>
        <xdr:cNvCxnSpPr/>
      </xdr:nvCxnSpPr>
      <xdr:spPr>
        <a:xfrm>
          <a:off x="19878675" y="9017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76" name="【保健センター・保健所】&#10;一人当たり面積平均値テキスト">
          <a:extLst>
            <a:ext uri="{FF2B5EF4-FFF2-40B4-BE49-F238E27FC236}">
              <a16:creationId xmlns:a16="http://schemas.microsoft.com/office/drawing/2014/main" id="{39E06A8F-953A-4B72-86AF-7A61ED324F21}"/>
            </a:ext>
          </a:extLst>
        </xdr:cNvPr>
        <xdr:cNvSpPr txBox="1"/>
      </xdr:nvSpPr>
      <xdr:spPr>
        <a:xfrm>
          <a:off x="19992975" y="1009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77" name="フローチャート: 判断 676">
          <a:extLst>
            <a:ext uri="{FF2B5EF4-FFF2-40B4-BE49-F238E27FC236}">
              <a16:creationId xmlns:a16="http://schemas.microsoft.com/office/drawing/2014/main" id="{60E6BF34-0045-4938-9441-27DFEC434344}"/>
            </a:ext>
          </a:extLst>
        </xdr:cNvPr>
        <xdr:cNvSpPr/>
      </xdr:nvSpPr>
      <xdr:spPr>
        <a:xfrm>
          <a:off x="19897725" y="101130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78" name="フローチャート: 判断 677">
          <a:extLst>
            <a:ext uri="{FF2B5EF4-FFF2-40B4-BE49-F238E27FC236}">
              <a16:creationId xmlns:a16="http://schemas.microsoft.com/office/drawing/2014/main" id="{F414AA4D-D155-4B38-BBF7-80003AAFEFBE}"/>
            </a:ext>
          </a:extLst>
        </xdr:cNvPr>
        <xdr:cNvSpPr/>
      </xdr:nvSpPr>
      <xdr:spPr>
        <a:xfrm>
          <a:off x="19154775" y="10123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79" name="フローチャート: 判断 678">
          <a:extLst>
            <a:ext uri="{FF2B5EF4-FFF2-40B4-BE49-F238E27FC236}">
              <a16:creationId xmlns:a16="http://schemas.microsoft.com/office/drawing/2014/main" id="{97D00432-D4A2-47CB-842A-25AC6A1BBB84}"/>
            </a:ext>
          </a:extLst>
        </xdr:cNvPr>
        <xdr:cNvSpPr/>
      </xdr:nvSpPr>
      <xdr:spPr>
        <a:xfrm>
          <a:off x="18345150" y="100939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80" name="フローチャート: 判断 679">
          <a:extLst>
            <a:ext uri="{FF2B5EF4-FFF2-40B4-BE49-F238E27FC236}">
              <a16:creationId xmlns:a16="http://schemas.microsoft.com/office/drawing/2014/main" id="{14732E8E-326F-4F44-A997-3713CADE0675}"/>
            </a:ext>
          </a:extLst>
        </xdr:cNvPr>
        <xdr:cNvSpPr/>
      </xdr:nvSpPr>
      <xdr:spPr>
        <a:xfrm>
          <a:off x="17554575" y="10142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1" name="フローチャート: 判断 680">
          <a:extLst>
            <a:ext uri="{FF2B5EF4-FFF2-40B4-BE49-F238E27FC236}">
              <a16:creationId xmlns:a16="http://schemas.microsoft.com/office/drawing/2014/main" id="{2C72EFEE-FB70-47A9-B09C-A550EEC01C49}"/>
            </a:ext>
          </a:extLst>
        </xdr:cNvPr>
        <xdr:cNvSpPr/>
      </xdr:nvSpPr>
      <xdr:spPr>
        <a:xfrm>
          <a:off x="16754475" y="10153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BE891C-322A-4E79-B773-B46E1869CAE2}"/>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2587F5E1-A707-4B38-B0E3-475DE72BA71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7BA233FF-1A7F-4911-B967-551DB9AA707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84AD6F33-0B07-47AB-B275-A1E0AB0D154C}"/>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F7FDE4DD-D749-43FC-9318-A7539C6825A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93980</xdr:rowOff>
    </xdr:from>
    <xdr:to>
      <xdr:col>98</xdr:col>
      <xdr:colOff>38100</xdr:colOff>
      <xdr:row>64</xdr:row>
      <xdr:rowOff>24130</xdr:rowOff>
    </xdr:to>
    <xdr:sp macro="" textlink="">
      <xdr:nvSpPr>
        <xdr:cNvPr id="687" name="楕円 686">
          <a:extLst>
            <a:ext uri="{FF2B5EF4-FFF2-40B4-BE49-F238E27FC236}">
              <a16:creationId xmlns:a16="http://schemas.microsoft.com/office/drawing/2014/main" id="{B19248B1-461E-40D7-BB5A-BA7F97E2D8A4}"/>
            </a:ext>
          </a:extLst>
        </xdr:cNvPr>
        <xdr:cNvSpPr/>
      </xdr:nvSpPr>
      <xdr:spPr>
        <a:xfrm>
          <a:off x="16754475" y="10304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21607</xdr:rowOff>
    </xdr:from>
    <xdr:ext cx="469744" cy="259045"/>
    <xdr:sp macro="" textlink="">
      <xdr:nvSpPr>
        <xdr:cNvPr id="688" name="n_1aveValue【保健センター・保健所】&#10;一人当たり面積">
          <a:extLst>
            <a:ext uri="{FF2B5EF4-FFF2-40B4-BE49-F238E27FC236}">
              <a16:creationId xmlns:a16="http://schemas.microsoft.com/office/drawing/2014/main" id="{2BE5D6D3-7F09-43D5-A613-ACC880A98CA1}"/>
            </a:ext>
          </a:extLst>
        </xdr:cNvPr>
        <xdr:cNvSpPr txBox="1"/>
      </xdr:nvSpPr>
      <xdr:spPr>
        <a:xfrm>
          <a:off x="18983402"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89" name="n_2aveValue【保健センター・保健所】&#10;一人当たり面積">
          <a:extLst>
            <a:ext uri="{FF2B5EF4-FFF2-40B4-BE49-F238E27FC236}">
              <a16:creationId xmlns:a16="http://schemas.microsoft.com/office/drawing/2014/main" id="{33C803FF-0D14-4D01-96EB-7794D29C0919}"/>
            </a:ext>
          </a:extLst>
        </xdr:cNvPr>
        <xdr:cNvSpPr txBox="1"/>
      </xdr:nvSpPr>
      <xdr:spPr>
        <a:xfrm>
          <a:off x="18183302" y="988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90" name="n_3aveValue【保健センター・保健所】&#10;一人当たり面積">
          <a:extLst>
            <a:ext uri="{FF2B5EF4-FFF2-40B4-BE49-F238E27FC236}">
              <a16:creationId xmlns:a16="http://schemas.microsoft.com/office/drawing/2014/main" id="{0D87BA72-214D-458E-B78D-71CE23E1B3AF}"/>
            </a:ext>
          </a:extLst>
        </xdr:cNvPr>
        <xdr:cNvSpPr txBox="1"/>
      </xdr:nvSpPr>
      <xdr:spPr>
        <a:xfrm>
          <a:off x="17383202"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91" name="n_4aveValue【保健センター・保健所】&#10;一人当たり面積">
          <a:extLst>
            <a:ext uri="{FF2B5EF4-FFF2-40B4-BE49-F238E27FC236}">
              <a16:creationId xmlns:a16="http://schemas.microsoft.com/office/drawing/2014/main" id="{08B87FAC-C94D-4E25-94DD-D9317A80F16E}"/>
            </a:ext>
          </a:extLst>
        </xdr:cNvPr>
        <xdr:cNvSpPr txBox="1"/>
      </xdr:nvSpPr>
      <xdr:spPr>
        <a:xfrm>
          <a:off x="16592627" y="993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692" name="n_4mainValue【保健センター・保健所】&#10;一人当たり面積">
          <a:extLst>
            <a:ext uri="{FF2B5EF4-FFF2-40B4-BE49-F238E27FC236}">
              <a16:creationId xmlns:a16="http://schemas.microsoft.com/office/drawing/2014/main" id="{70C480B8-1D88-4478-8BB7-D2D2D9FC9CCF}"/>
            </a:ext>
          </a:extLst>
        </xdr:cNvPr>
        <xdr:cNvSpPr txBox="1"/>
      </xdr:nvSpPr>
      <xdr:spPr>
        <a:xfrm>
          <a:off x="165926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a16="http://schemas.microsoft.com/office/drawing/2014/main" id="{403EFA62-9049-4029-B13A-38508C48A9A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a16="http://schemas.microsoft.com/office/drawing/2014/main" id="{5729E7DE-4592-4740-B066-5E0D1B1E2B53}"/>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a16="http://schemas.microsoft.com/office/drawing/2014/main" id="{75CE8E48-89ED-47F5-A0C1-26EB4C4E252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a16="http://schemas.microsoft.com/office/drawing/2014/main" id="{E5B13E25-8BAA-497F-A16A-4783AE273F9B}"/>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a16="http://schemas.microsoft.com/office/drawing/2014/main" id="{220336C3-5E16-428B-A255-3B521A8EA85D}"/>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a16="http://schemas.microsoft.com/office/drawing/2014/main" id="{D16F08A4-0839-41AE-8341-A40963877E85}"/>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a16="http://schemas.microsoft.com/office/drawing/2014/main" id="{ECEBCAE3-5772-43C0-8C79-2FBF59633E66}"/>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760C91AF-6520-4353-A94E-25D658E3A45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92DCDB09-8D64-4B16-B83F-60BD4A44952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535DDBD5-397B-4678-B474-191DE1E861AB}"/>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BC5F35C5-B0BF-4314-9B88-CFF71D4B3ED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4" name="直線コネクタ 703">
          <a:extLst>
            <a:ext uri="{FF2B5EF4-FFF2-40B4-BE49-F238E27FC236}">
              <a16:creationId xmlns:a16="http://schemas.microsoft.com/office/drawing/2014/main" id="{155B3AF1-D0C7-41AC-BC07-C626AFA66518}"/>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F6E627DE-8DFC-4C04-AC39-7715E8FAA948}"/>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6" name="直線コネクタ 705">
          <a:extLst>
            <a:ext uri="{FF2B5EF4-FFF2-40B4-BE49-F238E27FC236}">
              <a16:creationId xmlns:a16="http://schemas.microsoft.com/office/drawing/2014/main" id="{26C5AD5F-B86C-4B2B-8950-7BFBD599AE61}"/>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7" name="テキスト ボックス 706">
          <a:extLst>
            <a:ext uri="{FF2B5EF4-FFF2-40B4-BE49-F238E27FC236}">
              <a16:creationId xmlns:a16="http://schemas.microsoft.com/office/drawing/2014/main" id="{37630C6F-5F84-4B25-B73C-516BB21D90DA}"/>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8" name="直線コネクタ 707">
          <a:extLst>
            <a:ext uri="{FF2B5EF4-FFF2-40B4-BE49-F238E27FC236}">
              <a16:creationId xmlns:a16="http://schemas.microsoft.com/office/drawing/2014/main" id="{3AFCA479-A09E-4C02-8EFA-E884E9A21C64}"/>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9" name="テキスト ボックス 708">
          <a:extLst>
            <a:ext uri="{FF2B5EF4-FFF2-40B4-BE49-F238E27FC236}">
              <a16:creationId xmlns:a16="http://schemas.microsoft.com/office/drawing/2014/main" id="{FD0CC38C-42B3-4968-A0A2-9E4778379892}"/>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0" name="直線コネクタ 709">
          <a:extLst>
            <a:ext uri="{FF2B5EF4-FFF2-40B4-BE49-F238E27FC236}">
              <a16:creationId xmlns:a16="http://schemas.microsoft.com/office/drawing/2014/main" id="{2E84E0BC-C615-4C07-905E-66BF6E5816C4}"/>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1" name="テキスト ボックス 710">
          <a:extLst>
            <a:ext uri="{FF2B5EF4-FFF2-40B4-BE49-F238E27FC236}">
              <a16:creationId xmlns:a16="http://schemas.microsoft.com/office/drawing/2014/main" id="{3DC38215-96B2-4CCF-8DB3-84734AA0A1CF}"/>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2" name="直線コネクタ 711">
          <a:extLst>
            <a:ext uri="{FF2B5EF4-FFF2-40B4-BE49-F238E27FC236}">
              <a16:creationId xmlns:a16="http://schemas.microsoft.com/office/drawing/2014/main" id="{6E4F68EB-AD65-4ECD-9201-314E9897B0DD}"/>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3" name="テキスト ボックス 712">
          <a:extLst>
            <a:ext uri="{FF2B5EF4-FFF2-40B4-BE49-F238E27FC236}">
              <a16:creationId xmlns:a16="http://schemas.microsoft.com/office/drawing/2014/main" id="{15617966-232F-4B7C-BD51-BEC8A915BEAD}"/>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9CF3A693-39F3-40DC-AA69-46D0CCEA3FC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5EF59D05-CCD6-425E-9F06-B458AC1CAEE0}"/>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6" name="直線コネクタ 715">
          <a:extLst>
            <a:ext uri="{FF2B5EF4-FFF2-40B4-BE49-F238E27FC236}">
              <a16:creationId xmlns:a16="http://schemas.microsoft.com/office/drawing/2014/main" id="{D4B5D325-D1DB-471A-9689-3EC86F91677F}"/>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7" name="【消防施設】&#10;有形固定資産減価償却率最小値テキスト">
          <a:extLst>
            <a:ext uri="{FF2B5EF4-FFF2-40B4-BE49-F238E27FC236}">
              <a16:creationId xmlns:a16="http://schemas.microsoft.com/office/drawing/2014/main" id="{44C53DB8-0268-4969-B845-045F9BF880F2}"/>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8" name="直線コネクタ 717">
          <a:extLst>
            <a:ext uri="{FF2B5EF4-FFF2-40B4-BE49-F238E27FC236}">
              <a16:creationId xmlns:a16="http://schemas.microsoft.com/office/drawing/2014/main" id="{D1463FF0-3195-4AD5-A804-73433C3F9F73}"/>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9" name="【消防施設】&#10;有形固定資産減価償却率最大値テキスト">
          <a:extLst>
            <a:ext uri="{FF2B5EF4-FFF2-40B4-BE49-F238E27FC236}">
              <a16:creationId xmlns:a16="http://schemas.microsoft.com/office/drawing/2014/main" id="{A5617C63-7D9F-4F50-BEA5-4074FA24D1EF}"/>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0" name="直線コネクタ 719">
          <a:extLst>
            <a:ext uri="{FF2B5EF4-FFF2-40B4-BE49-F238E27FC236}">
              <a16:creationId xmlns:a16="http://schemas.microsoft.com/office/drawing/2014/main" id="{D54D0EB9-D0EE-4EAD-887A-8B698D7E3D44}"/>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499C8583-E599-444D-B973-50C7F9A31C46}"/>
            </a:ext>
          </a:extLst>
        </xdr:cNvPr>
        <xdr:cNvSpPr txBox="1"/>
      </xdr:nvSpPr>
      <xdr:spPr>
        <a:xfrm>
          <a:off x="14735175" y="1314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22" name="フローチャート: 判断 721">
          <a:extLst>
            <a:ext uri="{FF2B5EF4-FFF2-40B4-BE49-F238E27FC236}">
              <a16:creationId xmlns:a16="http://schemas.microsoft.com/office/drawing/2014/main" id="{18BA2B32-32C7-4E51-9539-3D801932D87C}"/>
            </a:ext>
          </a:extLst>
        </xdr:cNvPr>
        <xdr:cNvSpPr/>
      </xdr:nvSpPr>
      <xdr:spPr>
        <a:xfrm>
          <a:off x="14649450" y="13286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23" name="フローチャート: 判断 722">
          <a:extLst>
            <a:ext uri="{FF2B5EF4-FFF2-40B4-BE49-F238E27FC236}">
              <a16:creationId xmlns:a16="http://schemas.microsoft.com/office/drawing/2014/main" id="{2A7C382A-2943-4A3B-A53C-73B32F229354}"/>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24" name="フローチャート: 判断 723">
          <a:extLst>
            <a:ext uri="{FF2B5EF4-FFF2-40B4-BE49-F238E27FC236}">
              <a16:creationId xmlns:a16="http://schemas.microsoft.com/office/drawing/2014/main" id="{4D181551-C59B-4130-BB02-65072E61CE21}"/>
            </a:ext>
          </a:extLst>
        </xdr:cNvPr>
        <xdr:cNvSpPr/>
      </xdr:nvSpPr>
      <xdr:spPr>
        <a:xfrm>
          <a:off x="13096875" y="132943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25" name="フローチャート: 判断 724">
          <a:extLst>
            <a:ext uri="{FF2B5EF4-FFF2-40B4-BE49-F238E27FC236}">
              <a16:creationId xmlns:a16="http://schemas.microsoft.com/office/drawing/2014/main" id="{D57C707D-0861-40CC-849C-E8837BDC376F}"/>
            </a:ext>
          </a:extLst>
        </xdr:cNvPr>
        <xdr:cNvSpPr/>
      </xdr:nvSpPr>
      <xdr:spPr>
        <a:xfrm>
          <a:off x="12296775" y="13314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26" name="フローチャート: 判断 725">
          <a:extLst>
            <a:ext uri="{FF2B5EF4-FFF2-40B4-BE49-F238E27FC236}">
              <a16:creationId xmlns:a16="http://schemas.microsoft.com/office/drawing/2014/main" id="{64771DF1-9513-435F-A2D1-2FA8B7EE679A}"/>
            </a:ext>
          </a:extLst>
        </xdr:cNvPr>
        <xdr:cNvSpPr/>
      </xdr:nvSpPr>
      <xdr:spPr>
        <a:xfrm>
          <a:off x="11487150" y="13183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C5C20E90-6A9B-4E11-9CE3-F02E324CA181}"/>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103DD56-2033-4CB8-B243-B5C54222B3D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73F7C9FB-235B-4F50-BA1C-2B4FDEC6DD08}"/>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E2109466-060F-47C8-A761-72F393A7273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A000353-A05C-447C-92F5-D460F30DE91F}"/>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92711</xdr:rowOff>
    </xdr:from>
    <xdr:to>
      <xdr:col>85</xdr:col>
      <xdr:colOff>177800</xdr:colOff>
      <xdr:row>83</xdr:row>
      <xdr:rowOff>22861</xdr:rowOff>
    </xdr:to>
    <xdr:sp macro="" textlink="">
      <xdr:nvSpPr>
        <xdr:cNvPr id="732" name="楕円 731">
          <a:extLst>
            <a:ext uri="{FF2B5EF4-FFF2-40B4-BE49-F238E27FC236}">
              <a16:creationId xmlns:a16="http://schemas.microsoft.com/office/drawing/2014/main" id="{B3E88F62-4330-4592-8487-8DD6B6C77826}"/>
            </a:ext>
          </a:extLst>
        </xdr:cNvPr>
        <xdr:cNvSpPr/>
      </xdr:nvSpPr>
      <xdr:spPr>
        <a:xfrm>
          <a:off x="14649450" y="133800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71138</xdr:rowOff>
    </xdr:from>
    <xdr:ext cx="405111" cy="259045"/>
    <xdr:sp macro="" textlink="">
      <xdr:nvSpPr>
        <xdr:cNvPr id="733" name="【消防施設】&#10;有形固定資産減価償却率該当値テキスト">
          <a:extLst>
            <a:ext uri="{FF2B5EF4-FFF2-40B4-BE49-F238E27FC236}">
              <a16:creationId xmlns:a16="http://schemas.microsoft.com/office/drawing/2014/main" id="{FA9C2BA4-E899-4A88-B8A4-1BB6D6C3F4FB}"/>
            </a:ext>
          </a:extLst>
        </xdr:cNvPr>
        <xdr:cNvSpPr txBox="1"/>
      </xdr:nvSpPr>
      <xdr:spPr>
        <a:xfrm>
          <a:off x="14735175" y="1335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85089</xdr:rowOff>
    </xdr:from>
    <xdr:to>
      <xdr:col>81</xdr:col>
      <xdr:colOff>101600</xdr:colOff>
      <xdr:row>83</xdr:row>
      <xdr:rowOff>15239</xdr:rowOff>
    </xdr:to>
    <xdr:sp macro="" textlink="">
      <xdr:nvSpPr>
        <xdr:cNvPr id="734" name="楕円 733">
          <a:extLst>
            <a:ext uri="{FF2B5EF4-FFF2-40B4-BE49-F238E27FC236}">
              <a16:creationId xmlns:a16="http://schemas.microsoft.com/office/drawing/2014/main" id="{2460D4C9-9CE7-4EE4-810B-D31C0541F25A}"/>
            </a:ext>
          </a:extLst>
        </xdr:cNvPr>
        <xdr:cNvSpPr/>
      </xdr:nvSpPr>
      <xdr:spPr>
        <a:xfrm>
          <a:off x="13887450" y="133756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135889</xdr:rowOff>
    </xdr:from>
    <xdr:to>
      <xdr:col>85</xdr:col>
      <xdr:colOff>127000</xdr:colOff>
      <xdr:row>82</xdr:row>
      <xdr:rowOff>143511</xdr:rowOff>
    </xdr:to>
    <xdr:cxnSp macro="">
      <xdr:nvCxnSpPr>
        <xdr:cNvPr id="735" name="直線コネクタ 734">
          <a:extLst>
            <a:ext uri="{FF2B5EF4-FFF2-40B4-BE49-F238E27FC236}">
              <a16:creationId xmlns:a16="http://schemas.microsoft.com/office/drawing/2014/main" id="{506B0038-218A-4E19-A233-80F6435B2DCC}"/>
            </a:ext>
          </a:extLst>
        </xdr:cNvPr>
        <xdr:cNvCxnSpPr/>
      </xdr:nvCxnSpPr>
      <xdr:spPr>
        <a:xfrm>
          <a:off x="13935075" y="13423264"/>
          <a:ext cx="762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76200</xdr:rowOff>
    </xdr:from>
    <xdr:to>
      <xdr:col>76</xdr:col>
      <xdr:colOff>165100</xdr:colOff>
      <xdr:row>83</xdr:row>
      <xdr:rowOff>6350</xdr:rowOff>
    </xdr:to>
    <xdr:sp macro="" textlink="">
      <xdr:nvSpPr>
        <xdr:cNvPr id="736" name="楕円 735">
          <a:extLst>
            <a:ext uri="{FF2B5EF4-FFF2-40B4-BE49-F238E27FC236}">
              <a16:creationId xmlns:a16="http://schemas.microsoft.com/office/drawing/2014/main" id="{09EF8FE1-8386-477D-ABF5-37098B3A002B}"/>
            </a:ext>
          </a:extLst>
        </xdr:cNvPr>
        <xdr:cNvSpPr/>
      </xdr:nvSpPr>
      <xdr:spPr>
        <a:xfrm>
          <a:off x="13096875" y="13363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127000</xdr:rowOff>
    </xdr:from>
    <xdr:to>
      <xdr:col>81</xdr:col>
      <xdr:colOff>50800</xdr:colOff>
      <xdr:row>82</xdr:row>
      <xdr:rowOff>135889</xdr:rowOff>
    </xdr:to>
    <xdr:cxnSp macro="">
      <xdr:nvCxnSpPr>
        <xdr:cNvPr id="737" name="直線コネクタ 736">
          <a:extLst>
            <a:ext uri="{FF2B5EF4-FFF2-40B4-BE49-F238E27FC236}">
              <a16:creationId xmlns:a16="http://schemas.microsoft.com/office/drawing/2014/main" id="{1B35E62B-3F23-48F6-B110-8D3557532653}"/>
            </a:ext>
          </a:extLst>
        </xdr:cNvPr>
        <xdr:cNvCxnSpPr/>
      </xdr:nvCxnSpPr>
      <xdr:spPr>
        <a:xfrm>
          <a:off x="13144500" y="13411200"/>
          <a:ext cx="79057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69850</xdr:rowOff>
    </xdr:from>
    <xdr:to>
      <xdr:col>72</xdr:col>
      <xdr:colOff>38100</xdr:colOff>
      <xdr:row>83</xdr:row>
      <xdr:rowOff>0</xdr:rowOff>
    </xdr:to>
    <xdr:sp macro="" textlink="">
      <xdr:nvSpPr>
        <xdr:cNvPr id="738" name="楕円 737">
          <a:extLst>
            <a:ext uri="{FF2B5EF4-FFF2-40B4-BE49-F238E27FC236}">
              <a16:creationId xmlns:a16="http://schemas.microsoft.com/office/drawing/2014/main" id="{F2F29827-96BB-4562-A8F9-6DD81F245D69}"/>
            </a:ext>
          </a:extLst>
        </xdr:cNvPr>
        <xdr:cNvSpPr/>
      </xdr:nvSpPr>
      <xdr:spPr>
        <a:xfrm>
          <a:off x="12296775" y="13354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82</xdr:row>
      <xdr:rowOff>127000</xdr:rowOff>
    </xdr:to>
    <xdr:cxnSp macro="">
      <xdr:nvCxnSpPr>
        <xdr:cNvPr id="739" name="直線コネクタ 738">
          <a:extLst>
            <a:ext uri="{FF2B5EF4-FFF2-40B4-BE49-F238E27FC236}">
              <a16:creationId xmlns:a16="http://schemas.microsoft.com/office/drawing/2014/main" id="{46AB318E-C309-4549-9432-B94503BECDE3}"/>
            </a:ext>
          </a:extLst>
        </xdr:cNvPr>
        <xdr:cNvCxnSpPr/>
      </xdr:nvCxnSpPr>
      <xdr:spPr>
        <a:xfrm>
          <a:off x="12344400" y="13411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138430</xdr:rowOff>
    </xdr:from>
    <xdr:to>
      <xdr:col>67</xdr:col>
      <xdr:colOff>101600</xdr:colOff>
      <xdr:row>80</xdr:row>
      <xdr:rowOff>68580</xdr:rowOff>
    </xdr:to>
    <xdr:sp macro="" textlink="">
      <xdr:nvSpPr>
        <xdr:cNvPr id="740" name="楕円 739">
          <a:extLst>
            <a:ext uri="{FF2B5EF4-FFF2-40B4-BE49-F238E27FC236}">
              <a16:creationId xmlns:a16="http://schemas.microsoft.com/office/drawing/2014/main" id="{6A3B2309-C125-41F6-8C2D-A9D6DB891608}"/>
            </a:ext>
          </a:extLst>
        </xdr:cNvPr>
        <xdr:cNvSpPr/>
      </xdr:nvSpPr>
      <xdr:spPr>
        <a:xfrm>
          <a:off x="11487150" y="129432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17780</xdr:rowOff>
    </xdr:from>
    <xdr:to>
      <xdr:col>71</xdr:col>
      <xdr:colOff>177800</xdr:colOff>
      <xdr:row>82</xdr:row>
      <xdr:rowOff>120650</xdr:rowOff>
    </xdr:to>
    <xdr:cxnSp macro="">
      <xdr:nvCxnSpPr>
        <xdr:cNvPr id="741" name="直線コネクタ 740">
          <a:extLst>
            <a:ext uri="{FF2B5EF4-FFF2-40B4-BE49-F238E27FC236}">
              <a16:creationId xmlns:a16="http://schemas.microsoft.com/office/drawing/2014/main" id="{4C2EA134-94BC-4205-881E-66071FA8557A}"/>
            </a:ext>
          </a:extLst>
        </xdr:cNvPr>
        <xdr:cNvCxnSpPr/>
      </xdr:nvCxnSpPr>
      <xdr:spPr>
        <a:xfrm>
          <a:off x="11534775" y="12981305"/>
          <a:ext cx="809625" cy="4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42" name="n_1aveValue【消防施設】&#10;有形固定資産減価償却率">
          <a:extLst>
            <a:ext uri="{FF2B5EF4-FFF2-40B4-BE49-F238E27FC236}">
              <a16:creationId xmlns:a16="http://schemas.microsoft.com/office/drawing/2014/main" id="{CC9772FF-69DF-4F36-89B8-68305A44929E}"/>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43" name="n_2aveValue【消防施設】&#10;有形固定資産減価償却率">
          <a:extLst>
            <a:ext uri="{FF2B5EF4-FFF2-40B4-BE49-F238E27FC236}">
              <a16:creationId xmlns:a16="http://schemas.microsoft.com/office/drawing/2014/main" id="{6A48A4C4-828F-4788-AC80-0B4B363DD015}"/>
            </a:ext>
          </a:extLst>
        </xdr:cNvPr>
        <xdr:cNvSpPr txBox="1"/>
      </xdr:nvSpPr>
      <xdr:spPr>
        <a:xfrm>
          <a:off x="12964169" y="1308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44" name="n_3aveValue【消防施設】&#10;有形固定資産減価償却率">
          <a:extLst>
            <a:ext uri="{FF2B5EF4-FFF2-40B4-BE49-F238E27FC236}">
              <a16:creationId xmlns:a16="http://schemas.microsoft.com/office/drawing/2014/main" id="{D1858BE4-8199-424B-8806-38D1F3E28F70}"/>
            </a:ext>
          </a:extLst>
        </xdr:cNvPr>
        <xdr:cNvSpPr txBox="1"/>
      </xdr:nvSpPr>
      <xdr:spPr>
        <a:xfrm>
          <a:off x="1216406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45" name="n_4aveValue【消防施設】&#10;有形固定資産減価償却率">
          <a:extLst>
            <a:ext uri="{FF2B5EF4-FFF2-40B4-BE49-F238E27FC236}">
              <a16:creationId xmlns:a16="http://schemas.microsoft.com/office/drawing/2014/main" id="{65D40B61-5D6B-4869-B856-D38346BDAB18}"/>
            </a:ext>
          </a:extLst>
        </xdr:cNvPr>
        <xdr:cNvSpPr txBox="1"/>
      </xdr:nvSpPr>
      <xdr:spPr>
        <a:xfrm>
          <a:off x="113544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6366</xdr:rowOff>
    </xdr:from>
    <xdr:ext cx="405111" cy="259045"/>
    <xdr:sp macro="" textlink="">
      <xdr:nvSpPr>
        <xdr:cNvPr id="746" name="n_1mainValue【消防施設】&#10;有形固定資産減価償却率">
          <a:extLst>
            <a:ext uri="{FF2B5EF4-FFF2-40B4-BE49-F238E27FC236}">
              <a16:creationId xmlns:a16="http://schemas.microsoft.com/office/drawing/2014/main" id="{0B581C63-D608-4996-9589-663AF9994422}"/>
            </a:ext>
          </a:extLst>
        </xdr:cNvPr>
        <xdr:cNvSpPr txBox="1"/>
      </xdr:nvSpPr>
      <xdr:spPr>
        <a:xfrm>
          <a:off x="13745219" y="1345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168927</xdr:rowOff>
    </xdr:from>
    <xdr:ext cx="405111" cy="259045"/>
    <xdr:sp macro="" textlink="">
      <xdr:nvSpPr>
        <xdr:cNvPr id="747" name="n_2mainValue【消防施設】&#10;有形固定資産減価償却率">
          <a:extLst>
            <a:ext uri="{FF2B5EF4-FFF2-40B4-BE49-F238E27FC236}">
              <a16:creationId xmlns:a16="http://schemas.microsoft.com/office/drawing/2014/main" id="{48E40115-C2B2-40BF-A8FD-E6688FF61FFB}"/>
            </a:ext>
          </a:extLst>
        </xdr:cNvPr>
        <xdr:cNvSpPr txBox="1"/>
      </xdr:nvSpPr>
      <xdr:spPr>
        <a:xfrm>
          <a:off x="12964169"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748" name="n_3mainValue【消防施設】&#10;有形固定資産減価償却率">
          <a:extLst>
            <a:ext uri="{FF2B5EF4-FFF2-40B4-BE49-F238E27FC236}">
              <a16:creationId xmlns:a16="http://schemas.microsoft.com/office/drawing/2014/main" id="{73B37C23-8C97-4895-8CE8-F97337E3BFC3}"/>
            </a:ext>
          </a:extLst>
        </xdr:cNvPr>
        <xdr:cNvSpPr txBox="1"/>
      </xdr:nvSpPr>
      <xdr:spPr>
        <a:xfrm>
          <a:off x="12164069"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85107</xdr:rowOff>
    </xdr:from>
    <xdr:ext cx="405111" cy="259045"/>
    <xdr:sp macro="" textlink="">
      <xdr:nvSpPr>
        <xdr:cNvPr id="749" name="n_4mainValue【消防施設】&#10;有形固定資産減価償却率">
          <a:extLst>
            <a:ext uri="{FF2B5EF4-FFF2-40B4-BE49-F238E27FC236}">
              <a16:creationId xmlns:a16="http://schemas.microsoft.com/office/drawing/2014/main" id="{C42360D1-034E-48B0-9E74-ECCBB91DFDB6}"/>
            </a:ext>
          </a:extLst>
        </xdr:cNvPr>
        <xdr:cNvSpPr txBox="1"/>
      </xdr:nvSpPr>
      <xdr:spPr>
        <a:xfrm>
          <a:off x="11354444" y="1272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B5FD72EA-C7B6-4E56-88AF-E7DB57124527}"/>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a:extLst>
            <a:ext uri="{FF2B5EF4-FFF2-40B4-BE49-F238E27FC236}">
              <a16:creationId xmlns:a16="http://schemas.microsoft.com/office/drawing/2014/main" id="{07E1BE57-F86D-447D-8F38-D8EDE795EE49}"/>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a:extLst>
            <a:ext uri="{FF2B5EF4-FFF2-40B4-BE49-F238E27FC236}">
              <a16:creationId xmlns:a16="http://schemas.microsoft.com/office/drawing/2014/main" id="{54608D31-2D95-4408-BE39-4CF4CE773FC5}"/>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a:extLst>
            <a:ext uri="{FF2B5EF4-FFF2-40B4-BE49-F238E27FC236}">
              <a16:creationId xmlns:a16="http://schemas.microsoft.com/office/drawing/2014/main" id="{12EDCB40-04C2-4CCF-8995-3AF6CA2CE10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a:extLst>
            <a:ext uri="{FF2B5EF4-FFF2-40B4-BE49-F238E27FC236}">
              <a16:creationId xmlns:a16="http://schemas.microsoft.com/office/drawing/2014/main" id="{330358EE-FD67-4E71-B57C-2441CF3CC5F4}"/>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a:extLst>
            <a:ext uri="{FF2B5EF4-FFF2-40B4-BE49-F238E27FC236}">
              <a16:creationId xmlns:a16="http://schemas.microsoft.com/office/drawing/2014/main" id="{7EB67C12-0A82-4529-A699-1744612105DE}"/>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a:extLst>
            <a:ext uri="{FF2B5EF4-FFF2-40B4-BE49-F238E27FC236}">
              <a16:creationId xmlns:a16="http://schemas.microsoft.com/office/drawing/2014/main" id="{66F859AE-1D05-4B2A-87BF-119836F26A4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E575D035-3CB2-44BA-AB05-C381B6F43CFC}"/>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44FC442C-8AEA-4E36-8849-663320493255}"/>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A58E8E5B-F14F-469D-84BB-CFC95DB2AF5C}"/>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a:extLst>
            <a:ext uri="{FF2B5EF4-FFF2-40B4-BE49-F238E27FC236}">
              <a16:creationId xmlns:a16="http://schemas.microsoft.com/office/drawing/2014/main" id="{95A05DAA-F278-4E2A-BAF9-FFEA3F5EDDA8}"/>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a:extLst>
            <a:ext uri="{FF2B5EF4-FFF2-40B4-BE49-F238E27FC236}">
              <a16:creationId xmlns:a16="http://schemas.microsoft.com/office/drawing/2014/main" id="{BC976D5E-CD91-4142-897D-C7D4D84F9631}"/>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a:extLst>
            <a:ext uri="{FF2B5EF4-FFF2-40B4-BE49-F238E27FC236}">
              <a16:creationId xmlns:a16="http://schemas.microsoft.com/office/drawing/2014/main" id="{88C20DF5-9F61-4F5F-B119-F0E414C55270}"/>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63" name="テキスト ボックス 762">
          <a:extLst>
            <a:ext uri="{FF2B5EF4-FFF2-40B4-BE49-F238E27FC236}">
              <a16:creationId xmlns:a16="http://schemas.microsoft.com/office/drawing/2014/main" id="{8B8801C1-D00F-43A9-A9B4-1DC65A4A2DFA}"/>
            </a:ext>
          </a:extLst>
        </xdr:cNvPr>
        <xdr:cNvSpPr txBox="1"/>
      </xdr:nvSpPr>
      <xdr:spPr>
        <a:xfrm>
          <a:off x="15936806" y="13551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59B5BF08-05C4-4C15-8EC9-63985A84EF4B}"/>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65" name="テキスト ボックス 764">
          <a:extLst>
            <a:ext uri="{FF2B5EF4-FFF2-40B4-BE49-F238E27FC236}">
              <a16:creationId xmlns:a16="http://schemas.microsoft.com/office/drawing/2014/main" id="{84582398-C381-4C27-9C6E-1693893BFA93}"/>
            </a:ext>
          </a:extLst>
        </xdr:cNvPr>
        <xdr:cNvSpPr txBox="1"/>
      </xdr:nvSpPr>
      <xdr:spPr>
        <a:xfrm>
          <a:off x="15936806" y="1318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a:extLst>
            <a:ext uri="{FF2B5EF4-FFF2-40B4-BE49-F238E27FC236}">
              <a16:creationId xmlns:a16="http://schemas.microsoft.com/office/drawing/2014/main" id="{1ECE29CE-B3F5-4888-B1A7-D9674167AF5C}"/>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7" name="テキスト ボックス 766">
          <a:extLst>
            <a:ext uri="{FF2B5EF4-FFF2-40B4-BE49-F238E27FC236}">
              <a16:creationId xmlns:a16="http://schemas.microsoft.com/office/drawing/2014/main" id="{7D369E14-3C3A-4337-BFB3-5481F827B29E}"/>
            </a:ext>
          </a:extLst>
        </xdr:cNvPr>
        <xdr:cNvSpPr txBox="1"/>
      </xdr:nvSpPr>
      <xdr:spPr>
        <a:xfrm>
          <a:off x="15936806" y="12827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a:extLst>
            <a:ext uri="{FF2B5EF4-FFF2-40B4-BE49-F238E27FC236}">
              <a16:creationId xmlns:a16="http://schemas.microsoft.com/office/drawing/2014/main" id="{555F4DE2-FA5D-44CA-ABBB-C7D1D8647AF3}"/>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9" name="テキスト ボックス 768">
          <a:extLst>
            <a:ext uri="{FF2B5EF4-FFF2-40B4-BE49-F238E27FC236}">
              <a16:creationId xmlns:a16="http://schemas.microsoft.com/office/drawing/2014/main" id="{CED788FA-DEFE-4623-8681-5B4A1C6E93D8}"/>
            </a:ext>
          </a:extLst>
        </xdr:cNvPr>
        <xdr:cNvSpPr txBox="1"/>
      </xdr:nvSpPr>
      <xdr:spPr>
        <a:xfrm>
          <a:off x="15936806" y="12475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07F00821-A7E2-4DD9-AEF8-2ADEA00F892A}"/>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71" name="テキスト ボックス 770">
          <a:extLst>
            <a:ext uri="{FF2B5EF4-FFF2-40B4-BE49-F238E27FC236}">
              <a16:creationId xmlns:a16="http://schemas.microsoft.com/office/drawing/2014/main" id="{7CDF03D6-D74A-4962-8E01-647CAD75741C}"/>
            </a:ext>
          </a:extLst>
        </xdr:cNvPr>
        <xdr:cNvSpPr txBox="1"/>
      </xdr:nvSpPr>
      <xdr:spPr>
        <a:xfrm>
          <a:off x="15936806"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4DC19585-FA90-4B93-BBB0-F54BD10BD543}"/>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73" name="直線コネクタ 772">
          <a:extLst>
            <a:ext uri="{FF2B5EF4-FFF2-40B4-BE49-F238E27FC236}">
              <a16:creationId xmlns:a16="http://schemas.microsoft.com/office/drawing/2014/main" id="{97153B7B-13B4-40D4-9D75-357D1802049A}"/>
            </a:ext>
          </a:extLst>
        </xdr:cNvPr>
        <xdr:cNvCxnSpPr/>
      </xdr:nvCxnSpPr>
      <xdr:spPr>
        <a:xfrm flipV="1">
          <a:off x="19954239" y="12706890"/>
          <a:ext cx="0" cy="134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74" name="【消防施設】&#10;一人当たり面積最小値テキスト">
          <a:extLst>
            <a:ext uri="{FF2B5EF4-FFF2-40B4-BE49-F238E27FC236}">
              <a16:creationId xmlns:a16="http://schemas.microsoft.com/office/drawing/2014/main" id="{A36332DB-16EB-4C5F-A922-CDD4AC2D3459}"/>
            </a:ext>
          </a:extLst>
        </xdr:cNvPr>
        <xdr:cNvSpPr txBox="1"/>
      </xdr:nvSpPr>
      <xdr:spPr>
        <a:xfrm>
          <a:off x="19992975" y="140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75" name="直線コネクタ 774">
          <a:extLst>
            <a:ext uri="{FF2B5EF4-FFF2-40B4-BE49-F238E27FC236}">
              <a16:creationId xmlns:a16="http://schemas.microsoft.com/office/drawing/2014/main" id="{47D298AB-66CD-4A79-B9EE-A7BC4E194CCF}"/>
            </a:ext>
          </a:extLst>
        </xdr:cNvPr>
        <xdr:cNvCxnSpPr/>
      </xdr:nvCxnSpPr>
      <xdr:spPr>
        <a:xfrm>
          <a:off x="19878675" y="140492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76" name="【消防施設】&#10;一人当たり面積最大値テキスト">
          <a:extLst>
            <a:ext uri="{FF2B5EF4-FFF2-40B4-BE49-F238E27FC236}">
              <a16:creationId xmlns:a16="http://schemas.microsoft.com/office/drawing/2014/main" id="{F9DCE869-F1ED-4AF1-BBBF-A8DA528F81AE}"/>
            </a:ext>
          </a:extLst>
        </xdr:cNvPr>
        <xdr:cNvSpPr txBox="1"/>
      </xdr:nvSpPr>
      <xdr:spPr>
        <a:xfrm>
          <a:off x="19992975" y="1249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77" name="直線コネクタ 776">
          <a:extLst>
            <a:ext uri="{FF2B5EF4-FFF2-40B4-BE49-F238E27FC236}">
              <a16:creationId xmlns:a16="http://schemas.microsoft.com/office/drawing/2014/main" id="{A528C427-EB9D-4514-8E9C-14F633956FD0}"/>
            </a:ext>
          </a:extLst>
        </xdr:cNvPr>
        <xdr:cNvCxnSpPr/>
      </xdr:nvCxnSpPr>
      <xdr:spPr>
        <a:xfrm>
          <a:off x="19878675" y="12706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78" name="【消防施設】&#10;一人当たり面積平均値テキスト">
          <a:extLst>
            <a:ext uri="{FF2B5EF4-FFF2-40B4-BE49-F238E27FC236}">
              <a16:creationId xmlns:a16="http://schemas.microsoft.com/office/drawing/2014/main" id="{4C29319B-043C-43E2-B347-2D9F570CA373}"/>
            </a:ext>
          </a:extLst>
        </xdr:cNvPr>
        <xdr:cNvSpPr txBox="1"/>
      </xdr:nvSpPr>
      <xdr:spPr>
        <a:xfrm>
          <a:off x="19992975" y="1385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79" name="フローチャート: 判断 778">
          <a:extLst>
            <a:ext uri="{FF2B5EF4-FFF2-40B4-BE49-F238E27FC236}">
              <a16:creationId xmlns:a16="http://schemas.microsoft.com/office/drawing/2014/main" id="{246826FA-4921-4089-97ED-59BEFB91BE5A}"/>
            </a:ext>
          </a:extLst>
        </xdr:cNvPr>
        <xdr:cNvSpPr/>
      </xdr:nvSpPr>
      <xdr:spPr>
        <a:xfrm>
          <a:off x="19897725" y="139907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80" name="フローチャート: 判断 779">
          <a:extLst>
            <a:ext uri="{FF2B5EF4-FFF2-40B4-BE49-F238E27FC236}">
              <a16:creationId xmlns:a16="http://schemas.microsoft.com/office/drawing/2014/main" id="{D0FA1A0F-BEBC-4D2A-8BA3-B0DEA239562A}"/>
            </a:ext>
          </a:extLst>
        </xdr:cNvPr>
        <xdr:cNvSpPr/>
      </xdr:nvSpPr>
      <xdr:spPr>
        <a:xfrm>
          <a:off x="19154775" y="13991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81" name="フローチャート: 判断 780">
          <a:extLst>
            <a:ext uri="{FF2B5EF4-FFF2-40B4-BE49-F238E27FC236}">
              <a16:creationId xmlns:a16="http://schemas.microsoft.com/office/drawing/2014/main" id="{D1F6E66B-1F2D-4B7F-99EA-2976B8B3DFA3}"/>
            </a:ext>
          </a:extLst>
        </xdr:cNvPr>
        <xdr:cNvSpPr/>
      </xdr:nvSpPr>
      <xdr:spPr>
        <a:xfrm>
          <a:off x="18345150" y="140012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82" name="フローチャート: 判断 781">
          <a:extLst>
            <a:ext uri="{FF2B5EF4-FFF2-40B4-BE49-F238E27FC236}">
              <a16:creationId xmlns:a16="http://schemas.microsoft.com/office/drawing/2014/main" id="{58EFE243-201B-4446-AD94-0485A1E5511D}"/>
            </a:ext>
          </a:extLst>
        </xdr:cNvPr>
        <xdr:cNvSpPr/>
      </xdr:nvSpPr>
      <xdr:spPr>
        <a:xfrm>
          <a:off x="17554575" y="140012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83" name="フローチャート: 判断 782">
          <a:extLst>
            <a:ext uri="{FF2B5EF4-FFF2-40B4-BE49-F238E27FC236}">
              <a16:creationId xmlns:a16="http://schemas.microsoft.com/office/drawing/2014/main" id="{D56BFCA6-43E3-45A7-B501-BEBDBE0410DF}"/>
            </a:ext>
          </a:extLst>
        </xdr:cNvPr>
        <xdr:cNvSpPr/>
      </xdr:nvSpPr>
      <xdr:spPr>
        <a:xfrm>
          <a:off x="16754475" y="140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3B159EA6-391B-4A98-966D-394E2F69E63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744FDDB-C425-4594-8E26-2F1B3503F244}"/>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C0A3C74C-0CE0-45D2-AAE3-36A5712031FD}"/>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AE3B167C-BCCB-4E4E-8710-42CBEAD97CD3}"/>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DCBFEBA8-FD32-4EA6-863A-03CA82C939DA}"/>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62823</xdr:rowOff>
    </xdr:from>
    <xdr:to>
      <xdr:col>116</xdr:col>
      <xdr:colOff>114300</xdr:colOff>
      <xdr:row>86</xdr:row>
      <xdr:rowOff>164423</xdr:rowOff>
    </xdr:to>
    <xdr:sp macro="" textlink="">
      <xdr:nvSpPr>
        <xdr:cNvPr id="789" name="楕円 788">
          <a:extLst>
            <a:ext uri="{FF2B5EF4-FFF2-40B4-BE49-F238E27FC236}">
              <a16:creationId xmlns:a16="http://schemas.microsoft.com/office/drawing/2014/main" id="{D40BA1E6-EFFC-46B2-A288-3D876DD31257}"/>
            </a:ext>
          </a:extLst>
        </xdr:cNvPr>
        <xdr:cNvSpPr/>
      </xdr:nvSpPr>
      <xdr:spPr>
        <a:xfrm>
          <a:off x="19897725" y="140010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790" name="【消防施設】&#10;一人当たり面積該当値テキスト">
          <a:extLst>
            <a:ext uri="{FF2B5EF4-FFF2-40B4-BE49-F238E27FC236}">
              <a16:creationId xmlns:a16="http://schemas.microsoft.com/office/drawing/2014/main" id="{8EA50043-9F6A-428F-B610-B426017BE7E1}"/>
            </a:ext>
          </a:extLst>
        </xdr:cNvPr>
        <xdr:cNvSpPr txBox="1"/>
      </xdr:nvSpPr>
      <xdr:spPr>
        <a:xfrm>
          <a:off x="19992975" y="1396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62852</xdr:rowOff>
    </xdr:from>
    <xdr:to>
      <xdr:col>112</xdr:col>
      <xdr:colOff>38100</xdr:colOff>
      <xdr:row>86</xdr:row>
      <xdr:rowOff>164452</xdr:rowOff>
    </xdr:to>
    <xdr:sp macro="" textlink="">
      <xdr:nvSpPr>
        <xdr:cNvPr id="791" name="楕円 790">
          <a:extLst>
            <a:ext uri="{FF2B5EF4-FFF2-40B4-BE49-F238E27FC236}">
              <a16:creationId xmlns:a16="http://schemas.microsoft.com/office/drawing/2014/main" id="{005962CD-CB8A-419B-90AF-A99CDB8DB123}"/>
            </a:ext>
          </a:extLst>
        </xdr:cNvPr>
        <xdr:cNvSpPr/>
      </xdr:nvSpPr>
      <xdr:spPr>
        <a:xfrm>
          <a:off x="19154775" y="140011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113623</xdr:rowOff>
    </xdr:from>
    <xdr:to>
      <xdr:col>116</xdr:col>
      <xdr:colOff>63500</xdr:colOff>
      <xdr:row>86</xdr:row>
      <xdr:rowOff>113652</xdr:rowOff>
    </xdr:to>
    <xdr:cxnSp macro="">
      <xdr:nvCxnSpPr>
        <xdr:cNvPr id="792" name="直線コネクタ 791">
          <a:extLst>
            <a:ext uri="{FF2B5EF4-FFF2-40B4-BE49-F238E27FC236}">
              <a16:creationId xmlns:a16="http://schemas.microsoft.com/office/drawing/2014/main" id="{9A15E3C3-8E4D-4C30-A77B-3A64A327944A}"/>
            </a:ext>
          </a:extLst>
        </xdr:cNvPr>
        <xdr:cNvCxnSpPr/>
      </xdr:nvCxnSpPr>
      <xdr:spPr>
        <a:xfrm flipV="1">
          <a:off x="19202400" y="14048698"/>
          <a:ext cx="752475"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62883</xdr:rowOff>
    </xdr:from>
    <xdr:to>
      <xdr:col>107</xdr:col>
      <xdr:colOff>101600</xdr:colOff>
      <xdr:row>86</xdr:row>
      <xdr:rowOff>164483</xdr:rowOff>
    </xdr:to>
    <xdr:sp macro="" textlink="">
      <xdr:nvSpPr>
        <xdr:cNvPr id="793" name="楕円 792">
          <a:extLst>
            <a:ext uri="{FF2B5EF4-FFF2-40B4-BE49-F238E27FC236}">
              <a16:creationId xmlns:a16="http://schemas.microsoft.com/office/drawing/2014/main" id="{E37894F9-0F3E-4A74-BD14-D7A621BDD0F8}"/>
            </a:ext>
          </a:extLst>
        </xdr:cNvPr>
        <xdr:cNvSpPr/>
      </xdr:nvSpPr>
      <xdr:spPr>
        <a:xfrm>
          <a:off x="18345150" y="14001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113652</xdr:rowOff>
    </xdr:from>
    <xdr:to>
      <xdr:col>111</xdr:col>
      <xdr:colOff>177800</xdr:colOff>
      <xdr:row>86</xdr:row>
      <xdr:rowOff>113683</xdr:rowOff>
    </xdr:to>
    <xdr:cxnSp macro="">
      <xdr:nvCxnSpPr>
        <xdr:cNvPr id="794" name="直線コネクタ 793">
          <a:extLst>
            <a:ext uri="{FF2B5EF4-FFF2-40B4-BE49-F238E27FC236}">
              <a16:creationId xmlns:a16="http://schemas.microsoft.com/office/drawing/2014/main" id="{3D1BFB5C-1E43-4724-826C-47AC7EDC490D}"/>
            </a:ext>
          </a:extLst>
        </xdr:cNvPr>
        <xdr:cNvCxnSpPr/>
      </xdr:nvCxnSpPr>
      <xdr:spPr>
        <a:xfrm flipV="1">
          <a:off x="18392775" y="14048727"/>
          <a:ext cx="809625"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62833</xdr:rowOff>
    </xdr:from>
    <xdr:to>
      <xdr:col>102</xdr:col>
      <xdr:colOff>165100</xdr:colOff>
      <xdr:row>86</xdr:row>
      <xdr:rowOff>164433</xdr:rowOff>
    </xdr:to>
    <xdr:sp macro="" textlink="">
      <xdr:nvSpPr>
        <xdr:cNvPr id="795" name="楕円 794">
          <a:extLst>
            <a:ext uri="{FF2B5EF4-FFF2-40B4-BE49-F238E27FC236}">
              <a16:creationId xmlns:a16="http://schemas.microsoft.com/office/drawing/2014/main" id="{6A9A6E3C-D69A-44B3-9DF3-FA5E1076113F}"/>
            </a:ext>
          </a:extLst>
        </xdr:cNvPr>
        <xdr:cNvSpPr/>
      </xdr:nvSpPr>
      <xdr:spPr>
        <a:xfrm>
          <a:off x="17554575" y="140010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113633</xdr:rowOff>
    </xdr:from>
    <xdr:to>
      <xdr:col>107</xdr:col>
      <xdr:colOff>50800</xdr:colOff>
      <xdr:row>86</xdr:row>
      <xdr:rowOff>113683</xdr:rowOff>
    </xdr:to>
    <xdr:cxnSp macro="">
      <xdr:nvCxnSpPr>
        <xdr:cNvPr id="796" name="直線コネクタ 795">
          <a:extLst>
            <a:ext uri="{FF2B5EF4-FFF2-40B4-BE49-F238E27FC236}">
              <a16:creationId xmlns:a16="http://schemas.microsoft.com/office/drawing/2014/main" id="{02A03F35-A6E0-444A-AA52-1822F261AF1A}"/>
            </a:ext>
          </a:extLst>
        </xdr:cNvPr>
        <xdr:cNvCxnSpPr/>
      </xdr:nvCxnSpPr>
      <xdr:spPr>
        <a:xfrm>
          <a:off x="17602200" y="14048708"/>
          <a:ext cx="790575"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62857</xdr:rowOff>
    </xdr:from>
    <xdr:to>
      <xdr:col>98</xdr:col>
      <xdr:colOff>38100</xdr:colOff>
      <xdr:row>86</xdr:row>
      <xdr:rowOff>164457</xdr:rowOff>
    </xdr:to>
    <xdr:sp macro="" textlink="">
      <xdr:nvSpPr>
        <xdr:cNvPr id="797" name="楕円 796">
          <a:extLst>
            <a:ext uri="{FF2B5EF4-FFF2-40B4-BE49-F238E27FC236}">
              <a16:creationId xmlns:a16="http://schemas.microsoft.com/office/drawing/2014/main" id="{3C960AA2-A587-4D8F-B06D-D48A9D2557E2}"/>
            </a:ext>
          </a:extLst>
        </xdr:cNvPr>
        <xdr:cNvSpPr/>
      </xdr:nvSpPr>
      <xdr:spPr>
        <a:xfrm>
          <a:off x="16754475" y="14001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113633</xdr:rowOff>
    </xdr:from>
    <xdr:to>
      <xdr:col>102</xdr:col>
      <xdr:colOff>114300</xdr:colOff>
      <xdr:row>86</xdr:row>
      <xdr:rowOff>113657</xdr:rowOff>
    </xdr:to>
    <xdr:cxnSp macro="">
      <xdr:nvCxnSpPr>
        <xdr:cNvPr id="798" name="直線コネクタ 797">
          <a:extLst>
            <a:ext uri="{FF2B5EF4-FFF2-40B4-BE49-F238E27FC236}">
              <a16:creationId xmlns:a16="http://schemas.microsoft.com/office/drawing/2014/main" id="{CCB07D3D-8CD5-4D40-B447-6D0C67B6F662}"/>
            </a:ext>
          </a:extLst>
        </xdr:cNvPr>
        <xdr:cNvCxnSpPr/>
      </xdr:nvCxnSpPr>
      <xdr:spPr>
        <a:xfrm flipV="1">
          <a:off x="16802100" y="14048708"/>
          <a:ext cx="8001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99" name="n_1aveValue【消防施設】&#10;一人当たり面積">
          <a:extLst>
            <a:ext uri="{FF2B5EF4-FFF2-40B4-BE49-F238E27FC236}">
              <a16:creationId xmlns:a16="http://schemas.microsoft.com/office/drawing/2014/main" id="{1F2D1082-0311-41AA-981C-AAD2990B6512}"/>
            </a:ext>
          </a:extLst>
        </xdr:cNvPr>
        <xdr:cNvSpPr txBox="1"/>
      </xdr:nvSpPr>
      <xdr:spPr>
        <a:xfrm>
          <a:off x="18983402" y="1377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00" name="n_2aveValue【消防施設】&#10;一人当たり面積">
          <a:extLst>
            <a:ext uri="{FF2B5EF4-FFF2-40B4-BE49-F238E27FC236}">
              <a16:creationId xmlns:a16="http://schemas.microsoft.com/office/drawing/2014/main" id="{4490F022-1503-41C3-808C-B4A8FF83C22D}"/>
            </a:ext>
          </a:extLst>
        </xdr:cNvPr>
        <xdr:cNvSpPr txBox="1"/>
      </xdr:nvSpPr>
      <xdr:spPr>
        <a:xfrm>
          <a:off x="18183302" y="1409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01" name="n_3aveValue【消防施設】&#10;一人当たり面積">
          <a:extLst>
            <a:ext uri="{FF2B5EF4-FFF2-40B4-BE49-F238E27FC236}">
              <a16:creationId xmlns:a16="http://schemas.microsoft.com/office/drawing/2014/main" id="{9CA52E4D-1ED0-4906-9492-56F7A6EE6A64}"/>
            </a:ext>
          </a:extLst>
        </xdr:cNvPr>
        <xdr:cNvSpPr txBox="1"/>
      </xdr:nvSpPr>
      <xdr:spPr>
        <a:xfrm>
          <a:off x="17383202" y="140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02" name="n_4aveValue【消防施設】&#10;一人当たり面積">
          <a:extLst>
            <a:ext uri="{FF2B5EF4-FFF2-40B4-BE49-F238E27FC236}">
              <a16:creationId xmlns:a16="http://schemas.microsoft.com/office/drawing/2014/main" id="{7AAB9788-A294-42C0-B05D-016133265030}"/>
            </a:ext>
          </a:extLst>
        </xdr:cNvPr>
        <xdr:cNvSpPr txBox="1"/>
      </xdr:nvSpPr>
      <xdr:spPr>
        <a:xfrm>
          <a:off x="16592627" y="1409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155579</xdr:rowOff>
    </xdr:from>
    <xdr:ext cx="469744" cy="259045"/>
    <xdr:sp macro="" textlink="">
      <xdr:nvSpPr>
        <xdr:cNvPr id="803" name="n_1mainValue【消防施設】&#10;一人当たり面積">
          <a:extLst>
            <a:ext uri="{FF2B5EF4-FFF2-40B4-BE49-F238E27FC236}">
              <a16:creationId xmlns:a16="http://schemas.microsoft.com/office/drawing/2014/main" id="{9EE37FF7-4A25-499D-ADFC-BBEE0BE4FFBC}"/>
            </a:ext>
          </a:extLst>
        </xdr:cNvPr>
        <xdr:cNvSpPr txBox="1"/>
      </xdr:nvSpPr>
      <xdr:spPr>
        <a:xfrm>
          <a:off x="18983402" y="140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9560</xdr:rowOff>
    </xdr:from>
    <xdr:ext cx="469744" cy="259045"/>
    <xdr:sp macro="" textlink="">
      <xdr:nvSpPr>
        <xdr:cNvPr id="804" name="n_2mainValue【消防施設】&#10;一人当たり面積">
          <a:extLst>
            <a:ext uri="{FF2B5EF4-FFF2-40B4-BE49-F238E27FC236}">
              <a16:creationId xmlns:a16="http://schemas.microsoft.com/office/drawing/2014/main" id="{EC41C49E-2BDA-4064-98C6-21AD45CDB2EE}"/>
            </a:ext>
          </a:extLst>
        </xdr:cNvPr>
        <xdr:cNvSpPr txBox="1"/>
      </xdr:nvSpPr>
      <xdr:spPr>
        <a:xfrm>
          <a:off x="18183302" y="1377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9510</xdr:rowOff>
    </xdr:from>
    <xdr:ext cx="469744" cy="259045"/>
    <xdr:sp macro="" textlink="">
      <xdr:nvSpPr>
        <xdr:cNvPr id="805" name="n_3mainValue【消防施設】&#10;一人当たり面積">
          <a:extLst>
            <a:ext uri="{FF2B5EF4-FFF2-40B4-BE49-F238E27FC236}">
              <a16:creationId xmlns:a16="http://schemas.microsoft.com/office/drawing/2014/main" id="{1E71260A-1595-4EB3-AA3D-2A42A4D47A7A}"/>
            </a:ext>
          </a:extLst>
        </xdr:cNvPr>
        <xdr:cNvSpPr txBox="1"/>
      </xdr:nvSpPr>
      <xdr:spPr>
        <a:xfrm>
          <a:off x="17383202" y="1378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9534</xdr:rowOff>
    </xdr:from>
    <xdr:ext cx="469744" cy="259045"/>
    <xdr:sp macro="" textlink="">
      <xdr:nvSpPr>
        <xdr:cNvPr id="806" name="n_4mainValue【消防施設】&#10;一人当たり面積">
          <a:extLst>
            <a:ext uri="{FF2B5EF4-FFF2-40B4-BE49-F238E27FC236}">
              <a16:creationId xmlns:a16="http://schemas.microsoft.com/office/drawing/2014/main" id="{10A8BAA1-DCEF-4FF1-89AE-3314FECF7C97}"/>
            </a:ext>
          </a:extLst>
        </xdr:cNvPr>
        <xdr:cNvSpPr txBox="1"/>
      </xdr:nvSpPr>
      <xdr:spPr>
        <a:xfrm>
          <a:off x="16592627" y="1377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ABD1C0E8-2E5D-401E-871C-5D163D152D6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D1828E2B-03D9-4225-B1F7-099FFED4D3E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9FC0B302-776F-4D59-81C7-C38D8ED41A6F}"/>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B16F5B64-CCAB-4066-8C2C-B6323E99A34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A95A036E-6776-4E1E-9084-79C1445E2429}"/>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CAE54B3B-29B2-45BB-A42F-BE67B3F1F0C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F0F3047B-C1EF-4CAB-8984-0686E3308878}"/>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DD00739F-78D8-4603-9604-5861366C9B17}"/>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77901159-2AC0-4CCC-999C-7C9B1D1EA02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E025AEC4-9A54-404E-8C23-C44EA569CF93}"/>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7078963B-3040-472A-BBBF-4944A6E813CD}"/>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F83D9263-D466-4499-B57F-C04153854F76}"/>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5B48FEC4-7F83-4695-B1D4-0490F24E5138}"/>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9A7DB3CC-7F18-46E4-AC1C-D966BB6E7136}"/>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20B87033-CC28-49C5-A6E9-391534DC725F}"/>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98ADD303-BB4A-4BC9-8F61-DCEBF2170376}"/>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CBA3DA3C-C694-44C4-83E0-F77F63F688EC}"/>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7A06DAB3-B8F0-47C8-9D25-FCEB611E4E5A}"/>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B3EC8651-1169-4D61-9214-591FFAD22D8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E410F531-955C-4C7A-B8BB-EE611AA4DA1C}"/>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250735DD-D943-4641-B3B9-C8FBE8A21754}"/>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24A7766C-03F7-4A26-854D-DB9B24FD43F4}"/>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0FD71B9A-2F43-4011-80DA-AC63B7464906}"/>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747D274C-020E-4A9A-8FDF-C4B81C57C43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42D75170-38D2-4AC6-B454-9496F0D844E8}"/>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32" name="直線コネクタ 831">
          <a:extLst>
            <a:ext uri="{FF2B5EF4-FFF2-40B4-BE49-F238E27FC236}">
              <a16:creationId xmlns:a16="http://schemas.microsoft.com/office/drawing/2014/main" id="{17D7802C-21A3-4D68-9C1D-F1A93D83C808}"/>
            </a:ext>
          </a:extLst>
        </xdr:cNvPr>
        <xdr:cNvCxnSpPr/>
      </xdr:nvCxnSpPr>
      <xdr:spPr>
        <a:xfrm flipV="1">
          <a:off x="14696439" y="1629047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3" name="【庁舎】&#10;有形固定資産減価償却率最小値テキスト">
          <a:extLst>
            <a:ext uri="{FF2B5EF4-FFF2-40B4-BE49-F238E27FC236}">
              <a16:creationId xmlns:a16="http://schemas.microsoft.com/office/drawing/2014/main" id="{AF04078F-7491-44A9-B9F8-2C2B392622FA}"/>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4" name="直線コネクタ 833">
          <a:extLst>
            <a:ext uri="{FF2B5EF4-FFF2-40B4-BE49-F238E27FC236}">
              <a16:creationId xmlns:a16="http://schemas.microsoft.com/office/drawing/2014/main" id="{4F292F03-B12B-492E-9BAA-D152B942E88C}"/>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35" name="【庁舎】&#10;有形固定資産減価償却率最大値テキスト">
          <a:extLst>
            <a:ext uri="{FF2B5EF4-FFF2-40B4-BE49-F238E27FC236}">
              <a16:creationId xmlns:a16="http://schemas.microsoft.com/office/drawing/2014/main" id="{6D44E58F-E63F-40EC-AE4F-50C1E513AB85}"/>
            </a:ext>
          </a:extLst>
        </xdr:cNvPr>
        <xdr:cNvSpPr txBox="1"/>
      </xdr:nvSpPr>
      <xdr:spPr>
        <a:xfrm>
          <a:off x="14735175" y="16068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36" name="直線コネクタ 835">
          <a:extLst>
            <a:ext uri="{FF2B5EF4-FFF2-40B4-BE49-F238E27FC236}">
              <a16:creationId xmlns:a16="http://schemas.microsoft.com/office/drawing/2014/main" id="{634D407F-E254-4F6B-A73D-DE4237AB2982}"/>
            </a:ext>
          </a:extLst>
        </xdr:cNvPr>
        <xdr:cNvCxnSpPr/>
      </xdr:nvCxnSpPr>
      <xdr:spPr>
        <a:xfrm>
          <a:off x="14611350" y="16290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37" name="【庁舎】&#10;有形固定資産減価償却率平均値テキスト">
          <a:extLst>
            <a:ext uri="{FF2B5EF4-FFF2-40B4-BE49-F238E27FC236}">
              <a16:creationId xmlns:a16="http://schemas.microsoft.com/office/drawing/2014/main" id="{25A08957-5616-42CD-8AE1-9FE6C9BD5FBC}"/>
            </a:ext>
          </a:extLst>
        </xdr:cNvPr>
        <xdr:cNvSpPr txBox="1"/>
      </xdr:nvSpPr>
      <xdr:spPr>
        <a:xfrm>
          <a:off x="14735175" y="1683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38" name="フローチャート: 判断 837">
          <a:extLst>
            <a:ext uri="{FF2B5EF4-FFF2-40B4-BE49-F238E27FC236}">
              <a16:creationId xmlns:a16="http://schemas.microsoft.com/office/drawing/2014/main" id="{4CBE67F3-ED15-4B88-9D98-6A7DA69FC870}"/>
            </a:ext>
          </a:extLst>
        </xdr:cNvPr>
        <xdr:cNvSpPr/>
      </xdr:nvSpPr>
      <xdr:spPr>
        <a:xfrm>
          <a:off x="14649450" y="169843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39" name="フローチャート: 判断 838">
          <a:extLst>
            <a:ext uri="{FF2B5EF4-FFF2-40B4-BE49-F238E27FC236}">
              <a16:creationId xmlns:a16="http://schemas.microsoft.com/office/drawing/2014/main" id="{E25DBF0F-9886-45D7-A9E1-F831395D95DC}"/>
            </a:ext>
          </a:extLst>
        </xdr:cNvPr>
        <xdr:cNvSpPr/>
      </xdr:nvSpPr>
      <xdr:spPr>
        <a:xfrm>
          <a:off x="13887450" y="17013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40" name="フローチャート: 判断 839">
          <a:extLst>
            <a:ext uri="{FF2B5EF4-FFF2-40B4-BE49-F238E27FC236}">
              <a16:creationId xmlns:a16="http://schemas.microsoft.com/office/drawing/2014/main" id="{E1808D68-5488-491F-8F40-9E31A00A3C54}"/>
            </a:ext>
          </a:extLst>
        </xdr:cNvPr>
        <xdr:cNvSpPr/>
      </xdr:nvSpPr>
      <xdr:spPr>
        <a:xfrm>
          <a:off x="13096875" y="17018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41" name="フローチャート: 判断 840">
          <a:extLst>
            <a:ext uri="{FF2B5EF4-FFF2-40B4-BE49-F238E27FC236}">
              <a16:creationId xmlns:a16="http://schemas.microsoft.com/office/drawing/2014/main" id="{A56840F3-7679-4F4B-A9AB-0FD16160A14A}"/>
            </a:ext>
          </a:extLst>
        </xdr:cNvPr>
        <xdr:cNvSpPr/>
      </xdr:nvSpPr>
      <xdr:spPr>
        <a:xfrm>
          <a:off x="12296775" y="170610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42" name="フローチャート: 判断 841">
          <a:extLst>
            <a:ext uri="{FF2B5EF4-FFF2-40B4-BE49-F238E27FC236}">
              <a16:creationId xmlns:a16="http://schemas.microsoft.com/office/drawing/2014/main" id="{1AA87784-0BFB-4285-A46B-A8D85053C43B}"/>
            </a:ext>
          </a:extLst>
        </xdr:cNvPr>
        <xdr:cNvSpPr/>
      </xdr:nvSpPr>
      <xdr:spPr>
        <a:xfrm>
          <a:off x="11487150" y="170790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2F606DC-C094-4612-B0AD-E7AF37AE0E6D}"/>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94113E2C-6380-4007-891B-8ED526D0F623}"/>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B9A6A005-9215-4677-BC40-C282284AF45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8238CA60-0865-4F8C-AC0E-BF5556DF07B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15D8F15F-F44D-4ADA-A6A2-E06AD357AEA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48" name="楕円 847">
          <a:extLst>
            <a:ext uri="{FF2B5EF4-FFF2-40B4-BE49-F238E27FC236}">
              <a16:creationId xmlns:a16="http://schemas.microsoft.com/office/drawing/2014/main" id="{980B86C1-EF74-4742-B8BE-0CB979CFFA79}"/>
            </a:ext>
          </a:extLst>
        </xdr:cNvPr>
        <xdr:cNvSpPr/>
      </xdr:nvSpPr>
      <xdr:spPr>
        <a:xfrm>
          <a:off x="14649450" y="17041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49" name="【庁舎】&#10;有形固定資産減価償却率該当値テキスト">
          <a:extLst>
            <a:ext uri="{FF2B5EF4-FFF2-40B4-BE49-F238E27FC236}">
              <a16:creationId xmlns:a16="http://schemas.microsoft.com/office/drawing/2014/main" id="{F251A4C2-F395-481C-8541-343C2550808E}"/>
            </a:ext>
          </a:extLst>
        </xdr:cNvPr>
        <xdr:cNvSpPr txBox="1"/>
      </xdr:nvSpPr>
      <xdr:spPr>
        <a:xfrm>
          <a:off x="14735175"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850" name="楕円 849">
          <a:extLst>
            <a:ext uri="{FF2B5EF4-FFF2-40B4-BE49-F238E27FC236}">
              <a16:creationId xmlns:a16="http://schemas.microsoft.com/office/drawing/2014/main" id="{E465F677-DE9C-45A4-A0D9-3CD9687FD135}"/>
            </a:ext>
          </a:extLst>
        </xdr:cNvPr>
        <xdr:cNvSpPr/>
      </xdr:nvSpPr>
      <xdr:spPr>
        <a:xfrm>
          <a:off x="13887450" y="170283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121920</xdr:rowOff>
    </xdr:to>
    <xdr:cxnSp macro="">
      <xdr:nvCxnSpPr>
        <xdr:cNvPr id="851" name="直線コネクタ 850">
          <a:extLst>
            <a:ext uri="{FF2B5EF4-FFF2-40B4-BE49-F238E27FC236}">
              <a16:creationId xmlns:a16="http://schemas.microsoft.com/office/drawing/2014/main" id="{90CD1CD1-76BE-40A7-82E7-93388281011C}"/>
            </a:ext>
          </a:extLst>
        </xdr:cNvPr>
        <xdr:cNvCxnSpPr/>
      </xdr:nvCxnSpPr>
      <xdr:spPr>
        <a:xfrm>
          <a:off x="13935075" y="17075967"/>
          <a:ext cx="762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852" name="楕円 851">
          <a:extLst>
            <a:ext uri="{FF2B5EF4-FFF2-40B4-BE49-F238E27FC236}">
              <a16:creationId xmlns:a16="http://schemas.microsoft.com/office/drawing/2014/main" id="{604F61CE-D591-45AC-8C37-E9906C4F9BEA}"/>
            </a:ext>
          </a:extLst>
        </xdr:cNvPr>
        <xdr:cNvSpPr/>
      </xdr:nvSpPr>
      <xdr:spPr>
        <a:xfrm>
          <a:off x="13096875" y="170037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105592</xdr:rowOff>
    </xdr:to>
    <xdr:cxnSp macro="">
      <xdr:nvCxnSpPr>
        <xdr:cNvPr id="853" name="直線コネクタ 852">
          <a:extLst>
            <a:ext uri="{FF2B5EF4-FFF2-40B4-BE49-F238E27FC236}">
              <a16:creationId xmlns:a16="http://schemas.microsoft.com/office/drawing/2014/main" id="{702041EF-3676-4058-8697-F157B8AF615A}"/>
            </a:ext>
          </a:extLst>
        </xdr:cNvPr>
        <xdr:cNvCxnSpPr/>
      </xdr:nvCxnSpPr>
      <xdr:spPr>
        <a:xfrm>
          <a:off x="13144500" y="17051382"/>
          <a:ext cx="790575" cy="2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854" name="楕円 853">
          <a:extLst>
            <a:ext uri="{FF2B5EF4-FFF2-40B4-BE49-F238E27FC236}">
              <a16:creationId xmlns:a16="http://schemas.microsoft.com/office/drawing/2014/main" id="{80C6840E-F79F-4BE3-BCD8-8716A4F2A0AC}"/>
            </a:ext>
          </a:extLst>
        </xdr:cNvPr>
        <xdr:cNvSpPr/>
      </xdr:nvSpPr>
      <xdr:spPr>
        <a:xfrm>
          <a:off x="12296775" y="169940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71301</xdr:rowOff>
    </xdr:from>
    <xdr:to>
      <xdr:col>76</xdr:col>
      <xdr:colOff>114300</xdr:colOff>
      <xdr:row>104</xdr:row>
      <xdr:rowOff>77832</xdr:rowOff>
    </xdr:to>
    <xdr:cxnSp macro="">
      <xdr:nvCxnSpPr>
        <xdr:cNvPr id="855" name="直線コネクタ 854">
          <a:extLst>
            <a:ext uri="{FF2B5EF4-FFF2-40B4-BE49-F238E27FC236}">
              <a16:creationId xmlns:a16="http://schemas.microsoft.com/office/drawing/2014/main" id="{97549043-4881-4B0F-9556-E27DD48C9893}"/>
            </a:ext>
          </a:extLst>
        </xdr:cNvPr>
        <xdr:cNvCxnSpPr/>
      </xdr:nvCxnSpPr>
      <xdr:spPr>
        <a:xfrm>
          <a:off x="12344400" y="17041676"/>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56" name="楕円 855">
          <a:extLst>
            <a:ext uri="{FF2B5EF4-FFF2-40B4-BE49-F238E27FC236}">
              <a16:creationId xmlns:a16="http://schemas.microsoft.com/office/drawing/2014/main" id="{8EF57D39-24FE-4238-9B4B-C180B5D1013B}"/>
            </a:ext>
          </a:extLst>
        </xdr:cNvPr>
        <xdr:cNvSpPr/>
      </xdr:nvSpPr>
      <xdr:spPr>
        <a:xfrm>
          <a:off x="11487150" y="169271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71301</xdr:rowOff>
    </xdr:to>
    <xdr:cxnSp macro="">
      <xdr:nvCxnSpPr>
        <xdr:cNvPr id="857" name="直線コネクタ 856">
          <a:extLst>
            <a:ext uri="{FF2B5EF4-FFF2-40B4-BE49-F238E27FC236}">
              <a16:creationId xmlns:a16="http://schemas.microsoft.com/office/drawing/2014/main" id="{1E63E024-2683-489F-8EC4-28828709BB52}"/>
            </a:ext>
          </a:extLst>
        </xdr:cNvPr>
        <xdr:cNvCxnSpPr/>
      </xdr:nvCxnSpPr>
      <xdr:spPr>
        <a:xfrm>
          <a:off x="11534775" y="16984345"/>
          <a:ext cx="809625" cy="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58" name="n_1aveValue【庁舎】&#10;有形固定資産減価償却率">
          <a:extLst>
            <a:ext uri="{FF2B5EF4-FFF2-40B4-BE49-F238E27FC236}">
              <a16:creationId xmlns:a16="http://schemas.microsoft.com/office/drawing/2014/main" id="{C9FA74ED-7D3F-414C-841B-746C294C7B3A}"/>
            </a:ext>
          </a:extLst>
        </xdr:cNvPr>
        <xdr:cNvSpPr txBox="1"/>
      </xdr:nvSpPr>
      <xdr:spPr>
        <a:xfrm>
          <a:off x="13745219" y="167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59" name="n_2aveValue【庁舎】&#10;有形固定資産減価償却率">
          <a:extLst>
            <a:ext uri="{FF2B5EF4-FFF2-40B4-BE49-F238E27FC236}">
              <a16:creationId xmlns:a16="http://schemas.microsoft.com/office/drawing/2014/main" id="{802E66DC-F5D2-44DF-A8C6-420D646186A5}"/>
            </a:ext>
          </a:extLst>
        </xdr:cNvPr>
        <xdr:cNvSpPr txBox="1"/>
      </xdr:nvSpPr>
      <xdr:spPr>
        <a:xfrm>
          <a:off x="12964169"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60" name="n_3aveValue【庁舎】&#10;有形固定資産減価償却率">
          <a:extLst>
            <a:ext uri="{FF2B5EF4-FFF2-40B4-BE49-F238E27FC236}">
              <a16:creationId xmlns:a16="http://schemas.microsoft.com/office/drawing/2014/main" id="{2A06DF24-257E-4BD5-AC34-40CBDE5AF516}"/>
            </a:ext>
          </a:extLst>
        </xdr:cNvPr>
        <xdr:cNvSpPr txBox="1"/>
      </xdr:nvSpPr>
      <xdr:spPr>
        <a:xfrm>
          <a:off x="12164069"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61" name="n_4aveValue【庁舎】&#10;有形固定資産減価償却率">
          <a:extLst>
            <a:ext uri="{FF2B5EF4-FFF2-40B4-BE49-F238E27FC236}">
              <a16:creationId xmlns:a16="http://schemas.microsoft.com/office/drawing/2014/main" id="{33BF3A8B-1D47-4B0C-B13B-7A463B97B98E}"/>
            </a:ext>
          </a:extLst>
        </xdr:cNvPr>
        <xdr:cNvSpPr txBox="1"/>
      </xdr:nvSpPr>
      <xdr:spPr>
        <a:xfrm>
          <a:off x="11354444" y="1717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862" name="n_1mainValue【庁舎】&#10;有形固定資産減価償却率">
          <a:extLst>
            <a:ext uri="{FF2B5EF4-FFF2-40B4-BE49-F238E27FC236}">
              <a16:creationId xmlns:a16="http://schemas.microsoft.com/office/drawing/2014/main" id="{3AC19BE8-78AF-45F5-89D1-E1F06AE7DA0D}"/>
            </a:ext>
          </a:extLst>
        </xdr:cNvPr>
        <xdr:cNvSpPr txBox="1"/>
      </xdr:nvSpPr>
      <xdr:spPr>
        <a:xfrm>
          <a:off x="13745219" y="1711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863" name="n_2mainValue【庁舎】&#10;有形固定資産減価償却率">
          <a:extLst>
            <a:ext uri="{FF2B5EF4-FFF2-40B4-BE49-F238E27FC236}">
              <a16:creationId xmlns:a16="http://schemas.microsoft.com/office/drawing/2014/main" id="{36E83E53-704A-4970-BE88-F70F6D5E5E8D}"/>
            </a:ext>
          </a:extLst>
        </xdr:cNvPr>
        <xdr:cNvSpPr txBox="1"/>
      </xdr:nvSpPr>
      <xdr:spPr>
        <a:xfrm>
          <a:off x="12964169" y="167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64" name="n_3mainValue【庁舎】&#10;有形固定資産減価償却率">
          <a:extLst>
            <a:ext uri="{FF2B5EF4-FFF2-40B4-BE49-F238E27FC236}">
              <a16:creationId xmlns:a16="http://schemas.microsoft.com/office/drawing/2014/main" id="{939B5621-E43E-48B9-A838-340DF0174371}"/>
            </a:ext>
          </a:extLst>
        </xdr:cNvPr>
        <xdr:cNvSpPr txBox="1"/>
      </xdr:nvSpPr>
      <xdr:spPr>
        <a:xfrm>
          <a:off x="12164069" y="1677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65" name="n_4mainValue【庁舎】&#10;有形固定資産減価償却率">
          <a:extLst>
            <a:ext uri="{FF2B5EF4-FFF2-40B4-BE49-F238E27FC236}">
              <a16:creationId xmlns:a16="http://schemas.microsoft.com/office/drawing/2014/main" id="{969DFE3D-7A70-4472-B4EE-D80495BEE654}"/>
            </a:ext>
          </a:extLst>
        </xdr:cNvPr>
        <xdr:cNvSpPr txBox="1"/>
      </xdr:nvSpPr>
      <xdr:spPr>
        <a:xfrm>
          <a:off x="11354444" y="1670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99C7FB94-73DF-45EE-BF24-350B615FD4B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a16="http://schemas.microsoft.com/office/drawing/2014/main" id="{F88CF56B-5572-4050-BC45-F5FFBB58DCB6}"/>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a16="http://schemas.microsoft.com/office/drawing/2014/main" id="{A668ED88-4ED1-4EC3-8247-66F9D677A224}"/>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a16="http://schemas.microsoft.com/office/drawing/2014/main" id="{436867D3-0FF3-4A30-B6C3-DA9FE619F5CD}"/>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a16="http://schemas.microsoft.com/office/drawing/2014/main" id="{E8CC6F55-E18C-4978-B404-26CB396658DA}"/>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a16="http://schemas.microsoft.com/office/drawing/2014/main" id="{BEBBFFF4-6602-4387-84C9-FAEA1A355DBB}"/>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a16="http://schemas.microsoft.com/office/drawing/2014/main" id="{93FAECE8-0FB7-4F27-975A-F31AF1D656D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224C4EC1-383B-49E2-B32B-DA72BF6260B9}"/>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8A098520-A864-42B8-97E2-67FD1C47FEE4}"/>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916E48AE-772F-4F92-A720-B28BC7386AE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6" name="直線コネクタ 875">
          <a:extLst>
            <a:ext uri="{FF2B5EF4-FFF2-40B4-BE49-F238E27FC236}">
              <a16:creationId xmlns:a16="http://schemas.microsoft.com/office/drawing/2014/main" id="{CC65260A-E3E6-4EE1-9A8A-6C0A03832026}"/>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7" name="テキスト ボックス 876">
          <a:extLst>
            <a:ext uri="{FF2B5EF4-FFF2-40B4-BE49-F238E27FC236}">
              <a16:creationId xmlns:a16="http://schemas.microsoft.com/office/drawing/2014/main" id="{B0D68972-AB8D-4194-ABD1-5BB4A73DAAF5}"/>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8" name="直線コネクタ 877">
          <a:extLst>
            <a:ext uri="{FF2B5EF4-FFF2-40B4-BE49-F238E27FC236}">
              <a16:creationId xmlns:a16="http://schemas.microsoft.com/office/drawing/2014/main" id="{DDECBFFF-58E1-40BD-91C0-1737C73DE427}"/>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9" name="テキスト ボックス 878">
          <a:extLst>
            <a:ext uri="{FF2B5EF4-FFF2-40B4-BE49-F238E27FC236}">
              <a16:creationId xmlns:a16="http://schemas.microsoft.com/office/drawing/2014/main" id="{1B44E4B6-A98C-4730-BA78-07318C5930A7}"/>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0" name="直線コネクタ 879">
          <a:extLst>
            <a:ext uri="{FF2B5EF4-FFF2-40B4-BE49-F238E27FC236}">
              <a16:creationId xmlns:a16="http://schemas.microsoft.com/office/drawing/2014/main" id="{6434D513-FD97-40AB-A26F-EEECBBE5551B}"/>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1" name="テキスト ボックス 880">
          <a:extLst>
            <a:ext uri="{FF2B5EF4-FFF2-40B4-BE49-F238E27FC236}">
              <a16:creationId xmlns:a16="http://schemas.microsoft.com/office/drawing/2014/main" id="{26A12C86-7C48-4DED-AD32-07FD08ED8306}"/>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2" name="直線コネクタ 881">
          <a:extLst>
            <a:ext uri="{FF2B5EF4-FFF2-40B4-BE49-F238E27FC236}">
              <a16:creationId xmlns:a16="http://schemas.microsoft.com/office/drawing/2014/main" id="{357C2FD9-3D50-47B2-A512-1B16F17BD5B0}"/>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3" name="テキスト ボックス 882">
          <a:extLst>
            <a:ext uri="{FF2B5EF4-FFF2-40B4-BE49-F238E27FC236}">
              <a16:creationId xmlns:a16="http://schemas.microsoft.com/office/drawing/2014/main" id="{FA3F92A6-8A2F-4886-8A75-595119E551B8}"/>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4" name="直線コネクタ 883">
          <a:extLst>
            <a:ext uri="{FF2B5EF4-FFF2-40B4-BE49-F238E27FC236}">
              <a16:creationId xmlns:a16="http://schemas.microsoft.com/office/drawing/2014/main" id="{C78385A9-5A6B-4CCE-ACF0-675D4E2893D5}"/>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5" name="テキスト ボックス 884">
          <a:extLst>
            <a:ext uri="{FF2B5EF4-FFF2-40B4-BE49-F238E27FC236}">
              <a16:creationId xmlns:a16="http://schemas.microsoft.com/office/drawing/2014/main" id="{CA9A7187-42DC-40E4-B8F4-1534C6FC7E58}"/>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6" name="直線コネクタ 885">
          <a:extLst>
            <a:ext uri="{FF2B5EF4-FFF2-40B4-BE49-F238E27FC236}">
              <a16:creationId xmlns:a16="http://schemas.microsoft.com/office/drawing/2014/main" id="{BA459C35-CE29-4210-8DB8-957BBAFED146}"/>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7" name="テキスト ボックス 886">
          <a:extLst>
            <a:ext uri="{FF2B5EF4-FFF2-40B4-BE49-F238E27FC236}">
              <a16:creationId xmlns:a16="http://schemas.microsoft.com/office/drawing/2014/main" id="{909AFC21-A7A1-48D0-9F17-E915F1737418}"/>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8" name="直線コネクタ 887">
          <a:extLst>
            <a:ext uri="{FF2B5EF4-FFF2-40B4-BE49-F238E27FC236}">
              <a16:creationId xmlns:a16="http://schemas.microsoft.com/office/drawing/2014/main" id="{E624F452-6236-4812-B671-C40748064810}"/>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9" name="テキスト ボックス 888">
          <a:extLst>
            <a:ext uri="{FF2B5EF4-FFF2-40B4-BE49-F238E27FC236}">
              <a16:creationId xmlns:a16="http://schemas.microsoft.com/office/drawing/2014/main" id="{693AD958-0E30-43D4-A6AA-FC15BE0E3DEA}"/>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0" name="【庁舎】&#10;一人当たり面積グラフ枠">
          <a:extLst>
            <a:ext uri="{FF2B5EF4-FFF2-40B4-BE49-F238E27FC236}">
              <a16:creationId xmlns:a16="http://schemas.microsoft.com/office/drawing/2014/main" id="{C05A344F-EA4E-4BA4-82F2-411322204FD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91" name="直線コネクタ 890">
          <a:extLst>
            <a:ext uri="{FF2B5EF4-FFF2-40B4-BE49-F238E27FC236}">
              <a16:creationId xmlns:a16="http://schemas.microsoft.com/office/drawing/2014/main" id="{FD7C76E1-EEB7-4557-943B-29D3067B2FDF}"/>
            </a:ext>
          </a:extLst>
        </xdr:cNvPr>
        <xdr:cNvCxnSpPr/>
      </xdr:nvCxnSpPr>
      <xdr:spPr>
        <a:xfrm flipV="1">
          <a:off x="19954239" y="16164651"/>
          <a:ext cx="0" cy="157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92" name="【庁舎】&#10;一人当たり面積最小値テキスト">
          <a:extLst>
            <a:ext uri="{FF2B5EF4-FFF2-40B4-BE49-F238E27FC236}">
              <a16:creationId xmlns:a16="http://schemas.microsoft.com/office/drawing/2014/main" id="{613FBF0D-E90B-46E3-BBC3-4E0A4791E1EC}"/>
            </a:ext>
          </a:extLst>
        </xdr:cNvPr>
        <xdr:cNvSpPr txBox="1"/>
      </xdr:nvSpPr>
      <xdr:spPr>
        <a:xfrm>
          <a:off x="19992975" y="1774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93" name="直線コネクタ 892">
          <a:extLst>
            <a:ext uri="{FF2B5EF4-FFF2-40B4-BE49-F238E27FC236}">
              <a16:creationId xmlns:a16="http://schemas.microsoft.com/office/drawing/2014/main" id="{ECDCEFF0-D139-4EB5-8A5E-5ACB7C9D4812}"/>
            </a:ext>
          </a:extLst>
        </xdr:cNvPr>
        <xdr:cNvCxnSpPr/>
      </xdr:nvCxnSpPr>
      <xdr:spPr>
        <a:xfrm>
          <a:off x="19878675" y="17737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94" name="【庁舎】&#10;一人当たり面積最大値テキスト">
          <a:extLst>
            <a:ext uri="{FF2B5EF4-FFF2-40B4-BE49-F238E27FC236}">
              <a16:creationId xmlns:a16="http://schemas.microsoft.com/office/drawing/2014/main" id="{C5B1F727-B7F2-46B0-8A88-5F4F084F4AED}"/>
            </a:ext>
          </a:extLst>
        </xdr:cNvPr>
        <xdr:cNvSpPr txBox="1"/>
      </xdr:nvSpPr>
      <xdr:spPr>
        <a:xfrm>
          <a:off x="19992975" y="159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95" name="直線コネクタ 894">
          <a:extLst>
            <a:ext uri="{FF2B5EF4-FFF2-40B4-BE49-F238E27FC236}">
              <a16:creationId xmlns:a16="http://schemas.microsoft.com/office/drawing/2014/main" id="{5ED98569-6F01-4925-B5BE-D74E4EEFA941}"/>
            </a:ext>
          </a:extLst>
        </xdr:cNvPr>
        <xdr:cNvCxnSpPr/>
      </xdr:nvCxnSpPr>
      <xdr:spPr>
        <a:xfrm>
          <a:off x="19878675" y="161646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96" name="【庁舎】&#10;一人当たり面積平均値テキスト">
          <a:extLst>
            <a:ext uri="{FF2B5EF4-FFF2-40B4-BE49-F238E27FC236}">
              <a16:creationId xmlns:a16="http://schemas.microsoft.com/office/drawing/2014/main" id="{CF391D0F-0D5B-4BC1-AAF9-4EB062C2B4C5}"/>
            </a:ext>
          </a:extLst>
        </xdr:cNvPr>
        <xdr:cNvSpPr txBox="1"/>
      </xdr:nvSpPr>
      <xdr:spPr>
        <a:xfrm>
          <a:off x="19992975" y="171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97" name="フローチャート: 判断 896">
          <a:extLst>
            <a:ext uri="{FF2B5EF4-FFF2-40B4-BE49-F238E27FC236}">
              <a16:creationId xmlns:a16="http://schemas.microsoft.com/office/drawing/2014/main" id="{FAAD46FD-2AFF-4B48-B40F-B2620C3C95F0}"/>
            </a:ext>
          </a:extLst>
        </xdr:cNvPr>
        <xdr:cNvSpPr/>
      </xdr:nvSpPr>
      <xdr:spPr>
        <a:xfrm>
          <a:off x="19897725" y="171933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98" name="フローチャート: 判断 897">
          <a:extLst>
            <a:ext uri="{FF2B5EF4-FFF2-40B4-BE49-F238E27FC236}">
              <a16:creationId xmlns:a16="http://schemas.microsoft.com/office/drawing/2014/main" id="{95FE9496-FC9D-4DBF-AEEF-FA786259EF45}"/>
            </a:ext>
          </a:extLst>
        </xdr:cNvPr>
        <xdr:cNvSpPr/>
      </xdr:nvSpPr>
      <xdr:spPr>
        <a:xfrm>
          <a:off x="19154775" y="172094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99" name="フローチャート: 判断 898">
          <a:extLst>
            <a:ext uri="{FF2B5EF4-FFF2-40B4-BE49-F238E27FC236}">
              <a16:creationId xmlns:a16="http://schemas.microsoft.com/office/drawing/2014/main" id="{1FED89BE-4B46-4E95-9EE8-7FCF57451EFA}"/>
            </a:ext>
          </a:extLst>
        </xdr:cNvPr>
        <xdr:cNvSpPr/>
      </xdr:nvSpPr>
      <xdr:spPr>
        <a:xfrm>
          <a:off x="18345150" y="171949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00" name="フローチャート: 判断 899">
          <a:extLst>
            <a:ext uri="{FF2B5EF4-FFF2-40B4-BE49-F238E27FC236}">
              <a16:creationId xmlns:a16="http://schemas.microsoft.com/office/drawing/2014/main" id="{AF086D79-6478-483F-B1DD-9C2481AE7D6D}"/>
            </a:ext>
          </a:extLst>
        </xdr:cNvPr>
        <xdr:cNvSpPr/>
      </xdr:nvSpPr>
      <xdr:spPr>
        <a:xfrm>
          <a:off x="17554575" y="17229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01" name="フローチャート: 判断 900">
          <a:extLst>
            <a:ext uri="{FF2B5EF4-FFF2-40B4-BE49-F238E27FC236}">
              <a16:creationId xmlns:a16="http://schemas.microsoft.com/office/drawing/2014/main" id="{2A02A122-7B32-4851-A6F5-97BF857AB214}"/>
            </a:ext>
          </a:extLst>
        </xdr:cNvPr>
        <xdr:cNvSpPr/>
      </xdr:nvSpPr>
      <xdr:spPr>
        <a:xfrm>
          <a:off x="16754475" y="172325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B0D2DB1D-74A7-437D-B5ED-71AFBEE2724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8C0BCB83-DB58-424E-9C98-66FED0A3B73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E8FF6AD4-D976-4113-94AB-8E7C752ABDC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926D5C8D-4B9F-4EB8-828D-C00B847AD99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958B56A3-AB3D-4F46-983E-973CEF83433A}"/>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113574</xdr:rowOff>
    </xdr:from>
    <xdr:to>
      <xdr:col>116</xdr:col>
      <xdr:colOff>114300</xdr:colOff>
      <xdr:row>101</xdr:row>
      <xdr:rowOff>43724</xdr:rowOff>
    </xdr:to>
    <xdr:sp macro="" textlink="">
      <xdr:nvSpPr>
        <xdr:cNvPr id="907" name="楕円 906">
          <a:extLst>
            <a:ext uri="{FF2B5EF4-FFF2-40B4-BE49-F238E27FC236}">
              <a16:creationId xmlns:a16="http://schemas.microsoft.com/office/drawing/2014/main" id="{35F40E36-155A-4F44-A88E-8841511D230B}"/>
            </a:ext>
          </a:extLst>
        </xdr:cNvPr>
        <xdr:cNvSpPr/>
      </xdr:nvSpPr>
      <xdr:spPr>
        <a:xfrm>
          <a:off x="19897725" y="164013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136451</xdr:rowOff>
    </xdr:from>
    <xdr:ext cx="469744" cy="259045"/>
    <xdr:sp macro="" textlink="">
      <xdr:nvSpPr>
        <xdr:cNvPr id="908" name="【庁舎】&#10;一人当たり面積該当値テキスト">
          <a:extLst>
            <a:ext uri="{FF2B5EF4-FFF2-40B4-BE49-F238E27FC236}">
              <a16:creationId xmlns:a16="http://schemas.microsoft.com/office/drawing/2014/main" id="{03DCE6B5-9371-4BAA-9BFD-E2F04B8C6D9E}"/>
            </a:ext>
          </a:extLst>
        </xdr:cNvPr>
        <xdr:cNvSpPr txBox="1"/>
      </xdr:nvSpPr>
      <xdr:spPr>
        <a:xfrm>
          <a:off x="19992975" y="1625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142966</xdr:rowOff>
    </xdr:from>
    <xdr:to>
      <xdr:col>112</xdr:col>
      <xdr:colOff>38100</xdr:colOff>
      <xdr:row>101</xdr:row>
      <xdr:rowOff>73116</xdr:rowOff>
    </xdr:to>
    <xdr:sp macro="" textlink="">
      <xdr:nvSpPr>
        <xdr:cNvPr id="909" name="楕円 908">
          <a:extLst>
            <a:ext uri="{FF2B5EF4-FFF2-40B4-BE49-F238E27FC236}">
              <a16:creationId xmlns:a16="http://schemas.microsoft.com/office/drawing/2014/main" id="{EC42705F-7740-4AD1-83B5-389126D7E4EA}"/>
            </a:ext>
          </a:extLst>
        </xdr:cNvPr>
        <xdr:cNvSpPr/>
      </xdr:nvSpPr>
      <xdr:spPr>
        <a:xfrm>
          <a:off x="19154775" y="164275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164374</xdr:rowOff>
    </xdr:from>
    <xdr:to>
      <xdr:col>116</xdr:col>
      <xdr:colOff>63500</xdr:colOff>
      <xdr:row>101</xdr:row>
      <xdr:rowOff>22316</xdr:rowOff>
    </xdr:to>
    <xdr:cxnSp macro="">
      <xdr:nvCxnSpPr>
        <xdr:cNvPr id="910" name="直線コネクタ 909">
          <a:extLst>
            <a:ext uri="{FF2B5EF4-FFF2-40B4-BE49-F238E27FC236}">
              <a16:creationId xmlns:a16="http://schemas.microsoft.com/office/drawing/2014/main" id="{B998F195-D6AD-414B-B82E-9F55DCE26EE7}"/>
            </a:ext>
          </a:extLst>
        </xdr:cNvPr>
        <xdr:cNvCxnSpPr/>
      </xdr:nvCxnSpPr>
      <xdr:spPr>
        <a:xfrm flipV="1">
          <a:off x="19202400" y="16448949"/>
          <a:ext cx="75247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5806</xdr:rowOff>
    </xdr:from>
    <xdr:to>
      <xdr:col>107</xdr:col>
      <xdr:colOff>101600</xdr:colOff>
      <xdr:row>101</xdr:row>
      <xdr:rowOff>107406</xdr:rowOff>
    </xdr:to>
    <xdr:sp macro="" textlink="">
      <xdr:nvSpPr>
        <xdr:cNvPr id="911" name="楕円 910">
          <a:extLst>
            <a:ext uri="{FF2B5EF4-FFF2-40B4-BE49-F238E27FC236}">
              <a16:creationId xmlns:a16="http://schemas.microsoft.com/office/drawing/2014/main" id="{1D7F93E9-6BF3-4A2B-81E1-5F6E2D9FD538}"/>
            </a:ext>
          </a:extLst>
        </xdr:cNvPr>
        <xdr:cNvSpPr/>
      </xdr:nvSpPr>
      <xdr:spPr>
        <a:xfrm>
          <a:off x="18345150" y="164681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22316</xdr:rowOff>
    </xdr:from>
    <xdr:to>
      <xdr:col>111</xdr:col>
      <xdr:colOff>177800</xdr:colOff>
      <xdr:row>101</xdr:row>
      <xdr:rowOff>56606</xdr:rowOff>
    </xdr:to>
    <xdr:cxnSp macro="">
      <xdr:nvCxnSpPr>
        <xdr:cNvPr id="912" name="直線コネクタ 911">
          <a:extLst>
            <a:ext uri="{FF2B5EF4-FFF2-40B4-BE49-F238E27FC236}">
              <a16:creationId xmlns:a16="http://schemas.microsoft.com/office/drawing/2014/main" id="{390D3A30-2339-4BE4-8565-13466B7BBD04}"/>
            </a:ext>
          </a:extLst>
        </xdr:cNvPr>
        <xdr:cNvCxnSpPr/>
      </xdr:nvCxnSpPr>
      <xdr:spPr>
        <a:xfrm flipV="1">
          <a:off x="18392775" y="16484691"/>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113574</xdr:rowOff>
    </xdr:from>
    <xdr:to>
      <xdr:col>102</xdr:col>
      <xdr:colOff>165100</xdr:colOff>
      <xdr:row>101</xdr:row>
      <xdr:rowOff>43724</xdr:rowOff>
    </xdr:to>
    <xdr:sp macro="" textlink="">
      <xdr:nvSpPr>
        <xdr:cNvPr id="913" name="楕円 912">
          <a:extLst>
            <a:ext uri="{FF2B5EF4-FFF2-40B4-BE49-F238E27FC236}">
              <a16:creationId xmlns:a16="http://schemas.microsoft.com/office/drawing/2014/main" id="{8440A880-4918-42F8-9FE2-2A56517FE3DC}"/>
            </a:ext>
          </a:extLst>
        </xdr:cNvPr>
        <xdr:cNvSpPr/>
      </xdr:nvSpPr>
      <xdr:spPr>
        <a:xfrm>
          <a:off x="17554575" y="16401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164374</xdr:rowOff>
    </xdr:from>
    <xdr:to>
      <xdr:col>107</xdr:col>
      <xdr:colOff>50800</xdr:colOff>
      <xdr:row>101</xdr:row>
      <xdr:rowOff>56606</xdr:rowOff>
    </xdr:to>
    <xdr:cxnSp macro="">
      <xdr:nvCxnSpPr>
        <xdr:cNvPr id="914" name="直線コネクタ 913">
          <a:extLst>
            <a:ext uri="{FF2B5EF4-FFF2-40B4-BE49-F238E27FC236}">
              <a16:creationId xmlns:a16="http://schemas.microsoft.com/office/drawing/2014/main" id="{0401A6D3-E666-441A-B545-96EAEDF6D515}"/>
            </a:ext>
          </a:extLst>
        </xdr:cNvPr>
        <xdr:cNvCxnSpPr/>
      </xdr:nvCxnSpPr>
      <xdr:spPr>
        <a:xfrm>
          <a:off x="17602200" y="16448949"/>
          <a:ext cx="790575" cy="6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48261</xdr:rowOff>
    </xdr:from>
    <xdr:to>
      <xdr:col>98</xdr:col>
      <xdr:colOff>38100</xdr:colOff>
      <xdr:row>103</xdr:row>
      <xdr:rowOff>149861</xdr:rowOff>
    </xdr:to>
    <xdr:sp macro="" textlink="">
      <xdr:nvSpPr>
        <xdr:cNvPr id="915" name="楕円 914">
          <a:extLst>
            <a:ext uri="{FF2B5EF4-FFF2-40B4-BE49-F238E27FC236}">
              <a16:creationId xmlns:a16="http://schemas.microsoft.com/office/drawing/2014/main" id="{A6F18FA8-6225-4BDA-B013-0FE9B1BC88CB}"/>
            </a:ext>
          </a:extLst>
        </xdr:cNvPr>
        <xdr:cNvSpPr/>
      </xdr:nvSpPr>
      <xdr:spPr>
        <a:xfrm>
          <a:off x="16754475" y="168471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164374</xdr:rowOff>
    </xdr:from>
    <xdr:to>
      <xdr:col>102</xdr:col>
      <xdr:colOff>114300</xdr:colOff>
      <xdr:row>103</xdr:row>
      <xdr:rowOff>99061</xdr:rowOff>
    </xdr:to>
    <xdr:cxnSp macro="">
      <xdr:nvCxnSpPr>
        <xdr:cNvPr id="916" name="直線コネクタ 915">
          <a:extLst>
            <a:ext uri="{FF2B5EF4-FFF2-40B4-BE49-F238E27FC236}">
              <a16:creationId xmlns:a16="http://schemas.microsoft.com/office/drawing/2014/main" id="{05DFB3A7-9C17-48B6-8DC0-EE25BBAF2972}"/>
            </a:ext>
          </a:extLst>
        </xdr:cNvPr>
        <xdr:cNvCxnSpPr/>
      </xdr:nvCxnSpPr>
      <xdr:spPr>
        <a:xfrm flipV="1">
          <a:off x="16802100" y="16448949"/>
          <a:ext cx="800100" cy="4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17" name="n_1aveValue【庁舎】&#10;一人当たり面積">
          <a:extLst>
            <a:ext uri="{FF2B5EF4-FFF2-40B4-BE49-F238E27FC236}">
              <a16:creationId xmlns:a16="http://schemas.microsoft.com/office/drawing/2014/main" id="{EA20CDF7-A7A2-47E0-8FF8-46B88ADB3F49}"/>
            </a:ext>
          </a:extLst>
        </xdr:cNvPr>
        <xdr:cNvSpPr txBox="1"/>
      </xdr:nvSpPr>
      <xdr:spPr>
        <a:xfrm>
          <a:off x="18983402" y="172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18" name="n_2aveValue【庁舎】&#10;一人当たり面積">
          <a:extLst>
            <a:ext uri="{FF2B5EF4-FFF2-40B4-BE49-F238E27FC236}">
              <a16:creationId xmlns:a16="http://schemas.microsoft.com/office/drawing/2014/main" id="{4D44492E-BD95-433D-81B1-7B0726050DC8}"/>
            </a:ext>
          </a:extLst>
        </xdr:cNvPr>
        <xdr:cNvSpPr txBox="1"/>
      </xdr:nvSpPr>
      <xdr:spPr>
        <a:xfrm>
          <a:off x="18183302" y="172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19" name="n_3aveValue【庁舎】&#10;一人当たり面積">
          <a:extLst>
            <a:ext uri="{FF2B5EF4-FFF2-40B4-BE49-F238E27FC236}">
              <a16:creationId xmlns:a16="http://schemas.microsoft.com/office/drawing/2014/main" id="{E12D3D35-00ED-4474-9960-AABD1E00639F}"/>
            </a:ext>
          </a:extLst>
        </xdr:cNvPr>
        <xdr:cNvSpPr txBox="1"/>
      </xdr:nvSpPr>
      <xdr:spPr>
        <a:xfrm>
          <a:off x="17383202" y="173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20" name="n_4aveValue【庁舎】&#10;一人当たり面積">
          <a:extLst>
            <a:ext uri="{FF2B5EF4-FFF2-40B4-BE49-F238E27FC236}">
              <a16:creationId xmlns:a16="http://schemas.microsoft.com/office/drawing/2014/main" id="{F61C8014-EF8B-4E8D-9437-771AA7B735A8}"/>
            </a:ext>
          </a:extLst>
        </xdr:cNvPr>
        <xdr:cNvSpPr txBox="1"/>
      </xdr:nvSpPr>
      <xdr:spPr>
        <a:xfrm>
          <a:off x="16592627" y="1732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89643</xdr:rowOff>
    </xdr:from>
    <xdr:ext cx="469744" cy="259045"/>
    <xdr:sp macro="" textlink="">
      <xdr:nvSpPr>
        <xdr:cNvPr id="921" name="n_1mainValue【庁舎】&#10;一人当たり面積">
          <a:extLst>
            <a:ext uri="{FF2B5EF4-FFF2-40B4-BE49-F238E27FC236}">
              <a16:creationId xmlns:a16="http://schemas.microsoft.com/office/drawing/2014/main" id="{171D6ED9-BEBE-4343-8BB1-5356E8C89F2C}"/>
            </a:ext>
          </a:extLst>
        </xdr:cNvPr>
        <xdr:cNvSpPr txBox="1"/>
      </xdr:nvSpPr>
      <xdr:spPr>
        <a:xfrm>
          <a:off x="18983402" y="1620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123933</xdr:rowOff>
    </xdr:from>
    <xdr:ext cx="469744" cy="259045"/>
    <xdr:sp macro="" textlink="">
      <xdr:nvSpPr>
        <xdr:cNvPr id="922" name="n_2mainValue【庁舎】&#10;一人当たり面積">
          <a:extLst>
            <a:ext uri="{FF2B5EF4-FFF2-40B4-BE49-F238E27FC236}">
              <a16:creationId xmlns:a16="http://schemas.microsoft.com/office/drawing/2014/main" id="{669D7FCF-2992-48CD-B498-6E4A3FF7A132}"/>
            </a:ext>
          </a:extLst>
        </xdr:cNvPr>
        <xdr:cNvSpPr txBox="1"/>
      </xdr:nvSpPr>
      <xdr:spPr>
        <a:xfrm>
          <a:off x="18183302" y="1623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60251</xdr:rowOff>
    </xdr:from>
    <xdr:ext cx="469744" cy="259045"/>
    <xdr:sp macro="" textlink="">
      <xdr:nvSpPr>
        <xdr:cNvPr id="923" name="n_3mainValue【庁舎】&#10;一人当たり面積">
          <a:extLst>
            <a:ext uri="{FF2B5EF4-FFF2-40B4-BE49-F238E27FC236}">
              <a16:creationId xmlns:a16="http://schemas.microsoft.com/office/drawing/2014/main" id="{198D8304-CF85-423A-875D-B87CBEF7BCD3}"/>
            </a:ext>
          </a:extLst>
        </xdr:cNvPr>
        <xdr:cNvSpPr txBox="1"/>
      </xdr:nvSpPr>
      <xdr:spPr>
        <a:xfrm>
          <a:off x="17383202" y="1617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166388</xdr:rowOff>
    </xdr:from>
    <xdr:ext cx="469744" cy="259045"/>
    <xdr:sp macro="" textlink="">
      <xdr:nvSpPr>
        <xdr:cNvPr id="924" name="n_4mainValue【庁舎】&#10;一人当たり面積">
          <a:extLst>
            <a:ext uri="{FF2B5EF4-FFF2-40B4-BE49-F238E27FC236}">
              <a16:creationId xmlns:a16="http://schemas.microsoft.com/office/drawing/2014/main" id="{69A39C03-C7BC-4659-BE50-723785E70FB7}"/>
            </a:ext>
          </a:extLst>
        </xdr:cNvPr>
        <xdr:cNvSpPr txBox="1"/>
      </xdr:nvSpPr>
      <xdr:spPr>
        <a:xfrm>
          <a:off x="16592627" y="166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5" name="正方形/長方形 924">
          <a:extLst>
            <a:ext uri="{FF2B5EF4-FFF2-40B4-BE49-F238E27FC236}">
              <a16:creationId xmlns:a16="http://schemas.microsoft.com/office/drawing/2014/main" id="{2F88854F-F22D-464E-8FCD-58EE0615F5D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6" name="正方形/長方形 925">
          <a:extLst>
            <a:ext uri="{FF2B5EF4-FFF2-40B4-BE49-F238E27FC236}">
              <a16:creationId xmlns:a16="http://schemas.microsoft.com/office/drawing/2014/main" id="{0512ED28-114A-4599-B8BC-AA38A7C8089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7" name="テキスト ボックス 926">
          <a:extLst>
            <a:ext uri="{FF2B5EF4-FFF2-40B4-BE49-F238E27FC236}">
              <a16:creationId xmlns:a16="http://schemas.microsoft.com/office/drawing/2014/main" id="{6B2BF252-B854-4E02-8C2E-F43F2B07ADB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、福祉施設及び消防施設で類似団体平均を大幅に上回る水準となっている。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消防施設は、各地域にある消防団詰所の老朽化が主な要因であり、地域の状況を見ながら順次更新や集約化を実施していく必要がある。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施設の利用状況を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注視しながら、老朽化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対策又は集約化を検討する必要がある。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を参考にしながら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、公共施設等総合管理計画に基づき、老朽化対策を実施していく予定である。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89_&#31481;&#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5.9</v>
          </cell>
          <cell r="BX51">
            <v>10.5</v>
          </cell>
          <cell r="CF51">
            <v>36.9</v>
          </cell>
          <cell r="CN51">
            <v>24.9</v>
          </cell>
          <cell r="CV51">
            <v>19.899999999999999</v>
          </cell>
        </row>
        <row r="53">
          <cell r="BP53">
            <v>69.900000000000006</v>
          </cell>
          <cell r="BX53">
            <v>70.7</v>
          </cell>
          <cell r="CF53">
            <v>72</v>
          </cell>
          <cell r="CN53">
            <v>73.7</v>
          </cell>
          <cell r="CV53">
            <v>75.2</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5.9</v>
          </cell>
          <cell r="BX73">
            <v>10.5</v>
          </cell>
          <cell r="CF73">
            <v>36.9</v>
          </cell>
          <cell r="CN73">
            <v>24.9</v>
          </cell>
          <cell r="CV73">
            <v>19.899999999999999</v>
          </cell>
        </row>
        <row r="75">
          <cell r="BP75">
            <v>4.5</v>
          </cell>
          <cell r="BX75">
            <v>4.7</v>
          </cell>
          <cell r="CF75">
            <v>4.5</v>
          </cell>
          <cell r="CN75">
            <v>4.3</v>
          </cell>
          <cell r="CV75">
            <v>4.5999999999999996</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21417104</v>
      </c>
      <c r="BO4" s="453"/>
      <c r="BP4" s="453"/>
      <c r="BQ4" s="453"/>
      <c r="BR4" s="453"/>
      <c r="BS4" s="453"/>
      <c r="BT4" s="453"/>
      <c r="BU4" s="454"/>
      <c r="BV4" s="452">
        <v>24648328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11.5</v>
      </c>
      <c r="CU4" s="593"/>
      <c r="CV4" s="593"/>
      <c r="CW4" s="593"/>
      <c r="CX4" s="593"/>
      <c r="CY4" s="593"/>
      <c r="CZ4" s="593"/>
      <c r="DA4" s="594"/>
      <c r="DB4" s="592">
        <v>4.2</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20182013</v>
      </c>
      <c r="BO5" s="424"/>
      <c r="BP5" s="424"/>
      <c r="BQ5" s="424"/>
      <c r="BR5" s="424"/>
      <c r="BS5" s="424"/>
      <c r="BT5" s="424"/>
      <c r="BU5" s="425"/>
      <c r="BV5" s="423">
        <v>23910938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93.4</v>
      </c>
      <c r="CU5" s="421"/>
      <c r="CV5" s="421"/>
      <c r="CW5" s="421"/>
      <c r="CX5" s="421"/>
      <c r="CY5" s="421"/>
      <c r="CZ5" s="421"/>
      <c r="DA5" s="422"/>
      <c r="DB5" s="420">
        <v>96.2</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1235091</v>
      </c>
      <c r="BO6" s="424"/>
      <c r="BP6" s="424"/>
      <c r="BQ6" s="424"/>
      <c r="BR6" s="424"/>
      <c r="BS6" s="424"/>
      <c r="BT6" s="424"/>
      <c r="BU6" s="425"/>
      <c r="BV6" s="423">
        <v>737390</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95.9</v>
      </c>
      <c r="CU6" s="567"/>
      <c r="CV6" s="567"/>
      <c r="CW6" s="567"/>
      <c r="CX6" s="567"/>
      <c r="CY6" s="567"/>
      <c r="CZ6" s="567"/>
      <c r="DA6" s="568"/>
      <c r="DB6" s="566">
        <v>98.9</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88405</v>
      </c>
      <c r="BO7" s="424"/>
      <c r="BP7" s="424"/>
      <c r="BQ7" s="424"/>
      <c r="BR7" s="424"/>
      <c r="BS7" s="424"/>
      <c r="BT7" s="424"/>
      <c r="BU7" s="425"/>
      <c r="BV7" s="423">
        <v>333010</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10010881</v>
      </c>
      <c r="CU7" s="424"/>
      <c r="CV7" s="424"/>
      <c r="CW7" s="424"/>
      <c r="CX7" s="424"/>
      <c r="CY7" s="424"/>
      <c r="CZ7" s="424"/>
      <c r="DA7" s="425"/>
      <c r="DB7" s="423">
        <v>9625571</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102</v>
      </c>
      <c r="AV8" s="482"/>
      <c r="AW8" s="482"/>
      <c r="AX8" s="482"/>
      <c r="AY8" s="437" t="s">
        <v>110</v>
      </c>
      <c r="AZ8" s="438"/>
      <c r="BA8" s="438"/>
      <c r="BB8" s="438"/>
      <c r="BC8" s="438"/>
      <c r="BD8" s="438"/>
      <c r="BE8" s="438"/>
      <c r="BF8" s="438"/>
      <c r="BG8" s="438"/>
      <c r="BH8" s="438"/>
      <c r="BI8" s="438"/>
      <c r="BJ8" s="438"/>
      <c r="BK8" s="438"/>
      <c r="BL8" s="438"/>
      <c r="BM8" s="439"/>
      <c r="BN8" s="423">
        <v>1146686</v>
      </c>
      <c r="BO8" s="424"/>
      <c r="BP8" s="424"/>
      <c r="BQ8" s="424"/>
      <c r="BR8" s="424"/>
      <c r="BS8" s="424"/>
      <c r="BT8" s="424"/>
      <c r="BU8" s="425"/>
      <c r="BV8" s="423">
        <v>404380</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0.25</v>
      </c>
      <c r="CU8" s="527"/>
      <c r="CV8" s="527"/>
      <c r="CW8" s="527"/>
      <c r="CX8" s="527"/>
      <c r="CY8" s="527"/>
      <c r="CZ8" s="527"/>
      <c r="DA8" s="528"/>
      <c r="DB8" s="526">
        <v>0.26</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20332</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742306</v>
      </c>
      <c r="BO9" s="424"/>
      <c r="BP9" s="424"/>
      <c r="BQ9" s="424"/>
      <c r="BR9" s="424"/>
      <c r="BS9" s="424"/>
      <c r="BT9" s="424"/>
      <c r="BU9" s="425"/>
      <c r="BV9" s="423">
        <v>-159579</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15</v>
      </c>
      <c r="CU9" s="421"/>
      <c r="CV9" s="421"/>
      <c r="CW9" s="421"/>
      <c r="CX9" s="421"/>
      <c r="CY9" s="421"/>
      <c r="CZ9" s="421"/>
      <c r="DA9" s="422"/>
      <c r="DB9" s="420">
        <v>14.1</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22332</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4844</v>
      </c>
      <c r="BO10" s="424"/>
      <c r="BP10" s="424"/>
      <c r="BQ10" s="424"/>
      <c r="BR10" s="424"/>
      <c r="BS10" s="424"/>
      <c r="BT10" s="424"/>
      <c r="BU10" s="425"/>
      <c r="BV10" s="423">
        <v>205363</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131</v>
      </c>
      <c r="DC11" s="527"/>
      <c r="DD11" s="527"/>
      <c r="DE11" s="527"/>
      <c r="DF11" s="527"/>
      <c r="DG11" s="527"/>
      <c r="DH11" s="527"/>
      <c r="DI11" s="528"/>
    </row>
    <row r="12" spans="1:119" ht="18.75" customHeight="1" x14ac:dyDescent="0.2">
      <c r="A12" s="178"/>
      <c r="B12" s="529" t="s">
        <v>132</v>
      </c>
      <c r="C12" s="530"/>
      <c r="D12" s="530"/>
      <c r="E12" s="530"/>
      <c r="F12" s="530"/>
      <c r="G12" s="530"/>
      <c r="H12" s="530"/>
      <c r="I12" s="530"/>
      <c r="J12" s="530"/>
      <c r="K12" s="531"/>
      <c r="L12" s="538" t="s">
        <v>133</v>
      </c>
      <c r="M12" s="539"/>
      <c r="N12" s="539"/>
      <c r="O12" s="539"/>
      <c r="P12" s="539"/>
      <c r="Q12" s="540"/>
      <c r="R12" s="541">
        <v>20412</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94</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300000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139</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140</v>
      </c>
      <c r="N13" s="508"/>
      <c r="O13" s="508"/>
      <c r="P13" s="508"/>
      <c r="Q13" s="509"/>
      <c r="R13" s="510">
        <v>20195</v>
      </c>
      <c r="S13" s="511"/>
      <c r="T13" s="511"/>
      <c r="U13" s="511"/>
      <c r="V13" s="512"/>
      <c r="W13" s="513" t="s">
        <v>141</v>
      </c>
      <c r="X13" s="409"/>
      <c r="Y13" s="409"/>
      <c r="Z13" s="409"/>
      <c r="AA13" s="409"/>
      <c r="AB13" s="410"/>
      <c r="AC13" s="376">
        <v>3263</v>
      </c>
      <c r="AD13" s="377"/>
      <c r="AE13" s="377"/>
      <c r="AF13" s="377"/>
      <c r="AG13" s="378"/>
      <c r="AH13" s="376">
        <v>3588</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747150</v>
      </c>
      <c r="BO13" s="424"/>
      <c r="BP13" s="424"/>
      <c r="BQ13" s="424"/>
      <c r="BR13" s="424"/>
      <c r="BS13" s="424"/>
      <c r="BT13" s="424"/>
      <c r="BU13" s="425"/>
      <c r="BV13" s="423">
        <v>-254216</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4.5999999999999996</v>
      </c>
      <c r="CU13" s="421"/>
      <c r="CV13" s="421"/>
      <c r="CW13" s="421"/>
      <c r="CX13" s="421"/>
      <c r="CY13" s="421"/>
      <c r="CZ13" s="421"/>
      <c r="DA13" s="422"/>
      <c r="DB13" s="420">
        <v>4.3</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146</v>
      </c>
      <c r="M14" s="550"/>
      <c r="N14" s="550"/>
      <c r="O14" s="550"/>
      <c r="P14" s="550"/>
      <c r="Q14" s="551"/>
      <c r="R14" s="510">
        <v>20855</v>
      </c>
      <c r="S14" s="511"/>
      <c r="T14" s="511"/>
      <c r="U14" s="511"/>
      <c r="V14" s="512"/>
      <c r="W14" s="514"/>
      <c r="X14" s="412"/>
      <c r="Y14" s="412"/>
      <c r="Z14" s="412"/>
      <c r="AA14" s="412"/>
      <c r="AB14" s="413"/>
      <c r="AC14" s="503">
        <v>31.2</v>
      </c>
      <c r="AD14" s="504"/>
      <c r="AE14" s="504"/>
      <c r="AF14" s="504"/>
      <c r="AG14" s="505"/>
      <c r="AH14" s="503">
        <v>31.6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v>19.899999999999999</v>
      </c>
      <c r="CU14" s="521"/>
      <c r="CV14" s="521"/>
      <c r="CW14" s="521"/>
      <c r="CX14" s="521"/>
      <c r="CY14" s="521"/>
      <c r="CZ14" s="521"/>
      <c r="DA14" s="522"/>
      <c r="DB14" s="520">
        <v>24.9</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140</v>
      </c>
      <c r="N15" s="508"/>
      <c r="O15" s="508"/>
      <c r="P15" s="508"/>
      <c r="Q15" s="509"/>
      <c r="R15" s="510">
        <v>20621</v>
      </c>
      <c r="S15" s="511"/>
      <c r="T15" s="511"/>
      <c r="U15" s="511"/>
      <c r="V15" s="512"/>
      <c r="W15" s="513" t="s">
        <v>148</v>
      </c>
      <c r="X15" s="409"/>
      <c r="Y15" s="409"/>
      <c r="Z15" s="409"/>
      <c r="AA15" s="409"/>
      <c r="AB15" s="410"/>
      <c r="AC15" s="376">
        <v>1318</v>
      </c>
      <c r="AD15" s="377"/>
      <c r="AE15" s="377"/>
      <c r="AF15" s="377"/>
      <c r="AG15" s="378"/>
      <c r="AH15" s="376">
        <v>1401</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2210349</v>
      </c>
      <c r="BO15" s="453"/>
      <c r="BP15" s="453"/>
      <c r="BQ15" s="453"/>
      <c r="BR15" s="453"/>
      <c r="BS15" s="453"/>
      <c r="BT15" s="453"/>
      <c r="BU15" s="454"/>
      <c r="BV15" s="452">
        <v>2289219</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12.6</v>
      </c>
      <c r="AD16" s="504"/>
      <c r="AE16" s="504"/>
      <c r="AF16" s="504"/>
      <c r="AG16" s="505"/>
      <c r="AH16" s="503">
        <v>12.3</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9165208</v>
      </c>
      <c r="BO16" s="424"/>
      <c r="BP16" s="424"/>
      <c r="BQ16" s="424"/>
      <c r="BR16" s="424"/>
      <c r="BS16" s="424"/>
      <c r="BT16" s="424"/>
      <c r="BU16" s="425"/>
      <c r="BV16" s="423">
        <v>8749252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154</v>
      </c>
      <c r="N17" s="517"/>
      <c r="O17" s="517"/>
      <c r="P17" s="517"/>
      <c r="Q17" s="518"/>
      <c r="R17" s="500" t="s">
        <v>152</v>
      </c>
      <c r="S17" s="501"/>
      <c r="T17" s="501"/>
      <c r="U17" s="501"/>
      <c r="V17" s="502"/>
      <c r="W17" s="513" t="s">
        <v>155</v>
      </c>
      <c r="X17" s="409"/>
      <c r="Y17" s="409"/>
      <c r="Z17" s="409"/>
      <c r="AA17" s="409"/>
      <c r="AB17" s="410"/>
      <c r="AC17" s="376">
        <v>5885</v>
      </c>
      <c r="AD17" s="377"/>
      <c r="AE17" s="377"/>
      <c r="AF17" s="377"/>
      <c r="AG17" s="378"/>
      <c r="AH17" s="376">
        <v>6366</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2702775</v>
      </c>
      <c r="BO17" s="424"/>
      <c r="BP17" s="424"/>
      <c r="BQ17" s="424"/>
      <c r="BR17" s="424"/>
      <c r="BS17" s="424"/>
      <c r="BT17" s="424"/>
      <c r="BU17" s="425"/>
      <c r="BV17" s="423">
        <v>2811529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477.53</v>
      </c>
      <c r="M18" s="476"/>
      <c r="N18" s="476"/>
      <c r="O18" s="476"/>
      <c r="P18" s="476"/>
      <c r="Q18" s="476"/>
      <c r="R18" s="477"/>
      <c r="S18" s="477"/>
      <c r="T18" s="477"/>
      <c r="U18" s="477"/>
      <c r="V18" s="478"/>
      <c r="W18" s="494"/>
      <c r="X18" s="495"/>
      <c r="Y18" s="495"/>
      <c r="Z18" s="495"/>
      <c r="AA18" s="495"/>
      <c r="AB18" s="519"/>
      <c r="AC18" s="393">
        <v>56.2</v>
      </c>
      <c r="AD18" s="394"/>
      <c r="AE18" s="394"/>
      <c r="AF18" s="394"/>
      <c r="AG18" s="479"/>
      <c r="AH18" s="393">
        <v>56.1</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9425107</v>
      </c>
      <c r="BO18" s="424"/>
      <c r="BP18" s="424"/>
      <c r="BQ18" s="424"/>
      <c r="BR18" s="424"/>
      <c r="BS18" s="424"/>
      <c r="BT18" s="424"/>
      <c r="BU18" s="425"/>
      <c r="BV18" s="423">
        <v>9239161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43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12711961</v>
      </c>
      <c r="BO19" s="424"/>
      <c r="BP19" s="424"/>
      <c r="BQ19" s="424"/>
      <c r="BR19" s="424"/>
      <c r="BS19" s="424"/>
      <c r="BT19" s="424"/>
      <c r="BU19" s="425"/>
      <c r="BV19" s="423">
        <v>12453854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8699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18070706</v>
      </c>
      <c r="BO22" s="453"/>
      <c r="BP22" s="453"/>
      <c r="BQ22" s="453"/>
      <c r="BR22" s="453"/>
      <c r="BS22" s="453"/>
      <c r="BT22" s="453"/>
      <c r="BU22" s="454"/>
      <c r="BV22" s="452">
        <v>18464143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10468382</v>
      </c>
      <c r="BO23" s="424"/>
      <c r="BP23" s="424"/>
      <c r="BQ23" s="424"/>
      <c r="BR23" s="424"/>
      <c r="BS23" s="424"/>
      <c r="BT23" s="424"/>
      <c r="BU23" s="425"/>
      <c r="BV23" s="423">
        <v>10251062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171</v>
      </c>
      <c r="F24" s="380"/>
      <c r="G24" s="380"/>
      <c r="H24" s="380"/>
      <c r="I24" s="380"/>
      <c r="J24" s="380"/>
      <c r="K24" s="381"/>
      <c r="L24" s="376">
        <v>1</v>
      </c>
      <c r="M24" s="377"/>
      <c r="N24" s="377"/>
      <c r="O24" s="377"/>
      <c r="P24" s="378"/>
      <c r="Q24" s="376">
        <v>8140</v>
      </c>
      <c r="R24" s="377"/>
      <c r="S24" s="377"/>
      <c r="T24" s="377"/>
      <c r="U24" s="377"/>
      <c r="V24" s="378"/>
      <c r="W24" s="466"/>
      <c r="X24" s="403"/>
      <c r="Y24" s="404"/>
      <c r="Z24" s="379" t="s">
        <v>172</v>
      </c>
      <c r="AA24" s="380"/>
      <c r="AB24" s="380"/>
      <c r="AC24" s="380"/>
      <c r="AD24" s="380"/>
      <c r="AE24" s="380"/>
      <c r="AF24" s="380"/>
      <c r="AG24" s="381"/>
      <c r="AH24" s="376">
        <v>294</v>
      </c>
      <c r="AI24" s="377"/>
      <c r="AJ24" s="377"/>
      <c r="AK24" s="377"/>
      <c r="AL24" s="378"/>
      <c r="AM24" s="376">
        <v>975198</v>
      </c>
      <c r="AN24" s="377"/>
      <c r="AO24" s="377"/>
      <c r="AP24" s="377"/>
      <c r="AQ24" s="377"/>
      <c r="AR24" s="378"/>
      <c r="AS24" s="376">
        <v>3317</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12306346</v>
      </c>
      <c r="BO24" s="424"/>
      <c r="BP24" s="424"/>
      <c r="BQ24" s="424"/>
      <c r="BR24" s="424"/>
      <c r="BS24" s="424"/>
      <c r="BT24" s="424"/>
      <c r="BU24" s="425"/>
      <c r="BV24" s="423">
        <v>12382339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174</v>
      </c>
      <c r="F25" s="380"/>
      <c r="G25" s="380"/>
      <c r="H25" s="380"/>
      <c r="I25" s="380"/>
      <c r="J25" s="380"/>
      <c r="K25" s="381"/>
      <c r="L25" s="376">
        <v>1</v>
      </c>
      <c r="M25" s="377"/>
      <c r="N25" s="377"/>
      <c r="O25" s="377"/>
      <c r="P25" s="378"/>
      <c r="Q25" s="376">
        <v>6530</v>
      </c>
      <c r="R25" s="377"/>
      <c r="S25" s="377"/>
      <c r="T25" s="377"/>
      <c r="U25" s="377"/>
      <c r="V25" s="378"/>
      <c r="W25" s="466"/>
      <c r="X25" s="403"/>
      <c r="Y25" s="404"/>
      <c r="Z25" s="379" t="s">
        <v>175</v>
      </c>
      <c r="AA25" s="380"/>
      <c r="AB25" s="380"/>
      <c r="AC25" s="380"/>
      <c r="AD25" s="380"/>
      <c r="AE25" s="380"/>
      <c r="AF25" s="380"/>
      <c r="AG25" s="381"/>
      <c r="AH25" s="376">
        <v>57</v>
      </c>
      <c r="AI25" s="377"/>
      <c r="AJ25" s="377"/>
      <c r="AK25" s="377"/>
      <c r="AL25" s="378"/>
      <c r="AM25" s="376">
        <v>160512</v>
      </c>
      <c r="AN25" s="377"/>
      <c r="AO25" s="377"/>
      <c r="AP25" s="377"/>
      <c r="AQ25" s="377"/>
      <c r="AR25" s="378"/>
      <c r="AS25" s="376">
        <v>2816</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2903862</v>
      </c>
      <c r="BO25" s="453"/>
      <c r="BP25" s="453"/>
      <c r="BQ25" s="453"/>
      <c r="BR25" s="453"/>
      <c r="BS25" s="453"/>
      <c r="BT25" s="453"/>
      <c r="BU25" s="454"/>
      <c r="BV25" s="452">
        <v>1788987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5850</v>
      </c>
      <c r="R26" s="377"/>
      <c r="S26" s="377"/>
      <c r="T26" s="377"/>
      <c r="U26" s="377"/>
      <c r="V26" s="378"/>
      <c r="W26" s="466"/>
      <c r="X26" s="403"/>
      <c r="Y26" s="404"/>
      <c r="Z26" s="379" t="s">
        <v>178</v>
      </c>
      <c r="AA26" s="434"/>
      <c r="AB26" s="434"/>
      <c r="AC26" s="434"/>
      <c r="AD26" s="434"/>
      <c r="AE26" s="434"/>
      <c r="AF26" s="434"/>
      <c r="AG26" s="435"/>
      <c r="AH26" s="376" t="s">
        <v>179</v>
      </c>
      <c r="AI26" s="377"/>
      <c r="AJ26" s="377"/>
      <c r="AK26" s="377"/>
      <c r="AL26" s="378"/>
      <c r="AM26" s="376" t="s">
        <v>179</v>
      </c>
      <c r="AN26" s="377"/>
      <c r="AO26" s="377"/>
      <c r="AP26" s="377"/>
      <c r="AQ26" s="377"/>
      <c r="AR26" s="378"/>
      <c r="AS26" s="376" t="s">
        <v>139</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179</v>
      </c>
      <c r="BO26" s="424"/>
      <c r="BP26" s="424"/>
      <c r="BQ26" s="424"/>
      <c r="BR26" s="424"/>
      <c r="BS26" s="424"/>
      <c r="BT26" s="424"/>
      <c r="BU26" s="425"/>
      <c r="BV26" s="423" t="s">
        <v>179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181</v>
      </c>
      <c r="F27" s="380"/>
      <c r="G27" s="380"/>
      <c r="H27" s="380"/>
      <c r="I27" s="380"/>
      <c r="J27" s="380"/>
      <c r="K27" s="381"/>
      <c r="L27" s="376">
        <v>1</v>
      </c>
      <c r="M27" s="377"/>
      <c r="N27" s="377"/>
      <c r="O27" s="377"/>
      <c r="P27" s="378"/>
      <c r="Q27" s="376">
        <v>4020</v>
      </c>
      <c r="R27" s="377"/>
      <c r="S27" s="377"/>
      <c r="T27" s="377"/>
      <c r="U27" s="377"/>
      <c r="V27" s="378"/>
      <c r="W27" s="466"/>
      <c r="X27" s="403"/>
      <c r="Y27" s="404"/>
      <c r="Z27" s="379" t="s">
        <v>182</v>
      </c>
      <c r="AA27" s="380"/>
      <c r="AB27" s="380"/>
      <c r="AC27" s="380"/>
      <c r="AD27" s="380"/>
      <c r="AE27" s="380"/>
      <c r="AF27" s="380"/>
      <c r="AG27" s="381"/>
      <c r="AH27" s="376">
        <v>8</v>
      </c>
      <c r="AI27" s="377"/>
      <c r="AJ27" s="377"/>
      <c r="AK27" s="377"/>
      <c r="AL27" s="378"/>
      <c r="AM27" s="376">
        <v>27524</v>
      </c>
      <c r="AN27" s="377"/>
      <c r="AO27" s="377"/>
      <c r="AP27" s="377"/>
      <c r="AQ27" s="377"/>
      <c r="AR27" s="378"/>
      <c r="AS27" s="376">
        <v>3441</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v>80000</v>
      </c>
      <c r="BO27" s="458"/>
      <c r="BP27" s="458"/>
      <c r="BQ27" s="458"/>
      <c r="BR27" s="458"/>
      <c r="BS27" s="458"/>
      <c r="BT27" s="458"/>
      <c r="BU27" s="459"/>
      <c r="BV27" s="457">
        <v>80000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184</v>
      </c>
      <c r="F28" s="380"/>
      <c r="G28" s="380"/>
      <c r="H28" s="380"/>
      <c r="I28" s="380"/>
      <c r="J28" s="380"/>
      <c r="K28" s="381"/>
      <c r="L28" s="376">
        <v>1</v>
      </c>
      <c r="M28" s="377"/>
      <c r="N28" s="377"/>
      <c r="O28" s="377"/>
      <c r="P28" s="378"/>
      <c r="Q28" s="376">
        <v>3620</v>
      </c>
      <c r="R28" s="377"/>
      <c r="S28" s="377"/>
      <c r="T28" s="377"/>
      <c r="U28" s="377"/>
      <c r="V28" s="378"/>
      <c r="W28" s="466"/>
      <c r="X28" s="403"/>
      <c r="Y28" s="404"/>
      <c r="Z28" s="379" t="s">
        <v>185</v>
      </c>
      <c r="AA28" s="380"/>
      <c r="AB28" s="380"/>
      <c r="AC28" s="380"/>
      <c r="AD28" s="380"/>
      <c r="AE28" s="380"/>
      <c r="AF28" s="380"/>
      <c r="AG28" s="381"/>
      <c r="AH28" s="376" t="s">
        <v>179</v>
      </c>
      <c r="AI28" s="377"/>
      <c r="AJ28" s="377"/>
      <c r="AK28" s="377"/>
      <c r="AL28" s="378"/>
      <c r="AM28" s="376" t="s">
        <v>179</v>
      </c>
      <c r="AN28" s="377"/>
      <c r="AO28" s="377"/>
      <c r="AP28" s="377"/>
      <c r="AQ28" s="377"/>
      <c r="AR28" s="378"/>
      <c r="AS28" s="376" t="s">
        <v>179</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3370726</v>
      </c>
      <c r="BO28" s="453"/>
      <c r="BP28" s="453"/>
      <c r="BQ28" s="453"/>
      <c r="BR28" s="453"/>
      <c r="BS28" s="453"/>
      <c r="BT28" s="453"/>
      <c r="BU28" s="454"/>
      <c r="BV28" s="452">
        <v>3365882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187</v>
      </c>
      <c r="F29" s="380"/>
      <c r="G29" s="380"/>
      <c r="H29" s="380"/>
      <c r="I29" s="380"/>
      <c r="J29" s="380"/>
      <c r="K29" s="381"/>
      <c r="L29" s="376">
        <v>14</v>
      </c>
      <c r="M29" s="377"/>
      <c r="N29" s="377"/>
      <c r="O29" s="377"/>
      <c r="P29" s="378"/>
      <c r="Q29" s="376">
        <v>3400</v>
      </c>
      <c r="R29" s="377"/>
      <c r="S29" s="377"/>
      <c r="T29" s="377"/>
      <c r="U29" s="377"/>
      <c r="V29" s="378"/>
      <c r="W29" s="467"/>
      <c r="X29" s="468"/>
      <c r="Y29" s="469"/>
      <c r="Z29" s="379" t="s">
        <v>188</v>
      </c>
      <c r="AA29" s="380"/>
      <c r="AB29" s="380"/>
      <c r="AC29" s="380"/>
      <c r="AD29" s="380"/>
      <c r="AE29" s="380"/>
      <c r="AF29" s="380"/>
      <c r="AG29" s="381"/>
      <c r="AH29" s="376">
        <v>302</v>
      </c>
      <c r="AI29" s="377"/>
      <c r="AJ29" s="377"/>
      <c r="AK29" s="377"/>
      <c r="AL29" s="378"/>
      <c r="AM29" s="376">
        <v>1002722</v>
      </c>
      <c r="AN29" s="377"/>
      <c r="AO29" s="377"/>
      <c r="AP29" s="377"/>
      <c r="AQ29" s="377"/>
      <c r="AR29" s="378"/>
      <c r="AS29" s="376">
        <v>3320</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730255</v>
      </c>
      <c r="BO29" s="424"/>
      <c r="BP29" s="424"/>
      <c r="BQ29" s="424"/>
      <c r="BR29" s="424"/>
      <c r="BS29" s="424"/>
      <c r="BT29" s="424"/>
      <c r="BU29" s="425"/>
      <c r="BV29" s="423">
        <v>422897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99.7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3255010</v>
      </c>
      <c r="BO30" s="458"/>
      <c r="BP30" s="458"/>
      <c r="BQ30" s="458"/>
      <c r="BR30" s="458"/>
      <c r="BS30" s="458"/>
      <c r="BT30" s="458"/>
      <c r="BU30" s="459"/>
      <c r="BV30" s="457">
        <v>3240543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199</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197</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12</v>
      </c>
      <c r="BX34" s="371"/>
      <c r="BY34" s="372" t="str">
        <f>IF('各会計、関係団体の財政状況及び健全化判断比率'!B68="","",'各会計、関係団体の財政状況及び健全化判断比率'!B68)</f>
        <v>大分県消防補償等組合</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竹田市土地開発公社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市立こども診療所特別会計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9</v>
      </c>
      <c r="BF35" s="371"/>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13</v>
      </c>
      <c r="BX35" s="371"/>
      <c r="BY35" s="372" t="str">
        <f>IF('各会計、関係団体の財政状況及び健全化判断比率'!B69="","",'各会計、関係団体の財政状況及び健全化判断比率'!B69)</f>
        <v>大分県交通災害共済組合（交通災害共済事業会計）</v>
      </c>
      <c r="BZ35" s="372"/>
      <c r="CA35" s="372"/>
      <c r="CB35" s="372"/>
      <c r="CC35" s="372"/>
      <c r="CD35" s="372"/>
      <c r="CE35" s="372"/>
      <c r="CF35" s="372"/>
      <c r="CG35" s="372"/>
      <c r="CH35" s="372"/>
      <c r="CI35" s="372"/>
      <c r="CJ35" s="372"/>
      <c r="CK35" s="372"/>
      <c r="CL35" s="372"/>
      <c r="CM35" s="372"/>
      <c r="CN35" s="178"/>
      <c r="CO35" s="371">
        <f t="shared" ref="CO35:CO43" si="3">IF(CQ35="","",CO34+1)</f>
        <v>18</v>
      </c>
      <c r="CP35" s="371"/>
      <c r="CQ35" s="372" t="str">
        <f>IF('各会計、関係団体の財政状況及び健全化判断比率'!BS8="","",'各会計、関係団体の財政状況及び健全化判断比率'!BS8)</f>
        <v>荻町まちおこし（有）</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長湯温泉療養文化館特別会計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10</v>
      </c>
      <c r="BF36" s="371"/>
      <c r="BG36" s="372" t="str">
        <f>IF('各会計、関係団体の財政状況及び健全化判断比率'!B34="","",'各会計、関係団体の財政状況及び健全化判断比率'!B34)</f>
        <v>浄化槽整備推進事業特別会計</v>
      </c>
      <c r="BH36" s="372"/>
      <c r="BI36" s="372"/>
      <c r="BJ36" s="372"/>
      <c r="BK36" s="372"/>
      <c r="BL36" s="372"/>
      <c r="BM36" s="372"/>
      <c r="BN36" s="372"/>
      <c r="BO36" s="372"/>
      <c r="BP36" s="372"/>
      <c r="BQ36" s="372"/>
      <c r="BR36" s="372"/>
      <c r="BS36" s="372"/>
      <c r="BT36" s="372"/>
      <c r="BU36" s="372"/>
      <c r="BV36" s="178"/>
      <c r="BW36" s="371">
        <f t="shared" si="2"/>
        <v>14</v>
      </c>
      <c r="BX36" s="371"/>
      <c r="BY36" s="372" t="str">
        <f>IF('各会計、関係団体の財政状況及び健全化判断比率'!B70="","",'各会計、関係団体の財政状況及び健全化判断比率'!B70)</f>
        <v>大分県市町村会館管理組合</v>
      </c>
      <c r="BZ36" s="372"/>
      <c r="CA36" s="372"/>
      <c r="CB36" s="372"/>
      <c r="CC36" s="372"/>
      <c r="CD36" s="372"/>
      <c r="CE36" s="372"/>
      <c r="CF36" s="372"/>
      <c r="CG36" s="372"/>
      <c r="CH36" s="372"/>
      <c r="CI36" s="372"/>
      <c r="CJ36" s="372"/>
      <c r="CK36" s="372"/>
      <c r="CL36" s="372"/>
      <c r="CM36" s="372"/>
      <c r="CN36" s="178"/>
      <c r="CO36" s="371">
        <f t="shared" si="3"/>
        <v>19</v>
      </c>
      <c r="CP36" s="371"/>
      <c r="CQ36" s="372" t="str">
        <f>IF('各会計、関係団体の財政状況及び健全化判断比率'!BS9="","",'各会計、関係団体の財政状況及び健全化判断比率'!BS9)</f>
        <v>（一社）竹田市わかば公社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f t="shared" si="1"/>
        <v>11</v>
      </c>
      <c r="BF37" s="371"/>
      <c r="BG37" s="372" t="str">
        <f>IF('各会計、関係団体の財政状況及び健全化判断比率'!B35="","",'各会計、関係団体の財政状況及び健全化判断比率'!B35)</f>
        <v>久住高原荘特別会計</v>
      </c>
      <c r="BH37" s="372"/>
      <c r="BI37" s="372"/>
      <c r="BJ37" s="372"/>
      <c r="BK37" s="372"/>
      <c r="BL37" s="372"/>
      <c r="BM37" s="372"/>
      <c r="BN37" s="372"/>
      <c r="BO37" s="372"/>
      <c r="BP37" s="372"/>
      <c r="BQ37" s="372"/>
      <c r="BR37" s="372"/>
      <c r="BS37" s="372"/>
      <c r="BT37" s="372"/>
      <c r="BU37" s="372"/>
      <c r="BV37" s="178"/>
      <c r="BW37" s="371">
        <f t="shared" si="2"/>
        <v>15</v>
      </c>
      <c r="BX37" s="371"/>
      <c r="BY37" s="372" t="str">
        <f>IF('各会計、関係団体の財政状況及び健全化判断比率'!B71="","",'各会計、関係団体の財政状況及び健全化判断比率'!B71)</f>
        <v>大分県後期高齢者医療広域連合（普通会計）</v>
      </c>
      <c r="BZ37" s="372"/>
      <c r="CA37" s="372"/>
      <c r="CB37" s="372"/>
      <c r="CC37" s="372"/>
      <c r="CD37" s="372"/>
      <c r="CE37" s="372"/>
      <c r="CF37" s="372"/>
      <c r="CG37" s="372"/>
      <c r="CH37" s="372"/>
      <c r="CI37" s="372"/>
      <c r="CJ37" s="372"/>
      <c r="CK37" s="372"/>
      <c r="CL37" s="372"/>
      <c r="CM37" s="372"/>
      <c r="CN37" s="178"/>
      <c r="CO37" s="371">
        <f t="shared" si="3"/>
        <v>20</v>
      </c>
      <c r="CP37" s="371"/>
      <c r="CQ37" s="372" t="str">
        <f>IF('各会計、関係団体の財政状況及び健全化判断比率'!BS10="","",'各会計、関係団体の財政状況及び健全化判断比率'!BS10)</f>
        <v>まちづくりたけた（株）</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16</v>
      </c>
      <c r="BX38" s="371"/>
      <c r="BY38" s="372" t="str">
        <f>IF('各会計、関係団体の財政状況及び健全化判断比率'!B72="","",'各会計、関係団体の財政状況及び健全化判断比率'!B72)</f>
        <v>大分県後期高齢者医療広域連合（後期高齢者医療事業会計）</v>
      </c>
      <c r="BZ38" s="372"/>
      <c r="CA38" s="372"/>
      <c r="CB38" s="372"/>
      <c r="CC38" s="372"/>
      <c r="CD38" s="372"/>
      <c r="CE38" s="372"/>
      <c r="CF38" s="372"/>
      <c r="CG38" s="372"/>
      <c r="CH38" s="372"/>
      <c r="CI38" s="372"/>
      <c r="CJ38" s="372"/>
      <c r="CK38" s="372"/>
      <c r="CL38" s="372"/>
      <c r="CM38" s="372"/>
      <c r="CN38" s="178"/>
      <c r="CO38" s="371">
        <f t="shared" si="3"/>
        <v>21</v>
      </c>
      <c r="CP38" s="371"/>
      <c r="CQ38" s="372" t="str">
        <f>IF('各会計、関係団体の財政状況及び健全化判断比率'!BS11="","",'各会計、関係団体の財政状況及び健全化判断比率'!BS11)</f>
        <v>（公社）大分県農業農村振興公社</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22</v>
      </c>
      <c r="CP39" s="371"/>
      <c r="CQ39" s="372" t="str">
        <f>IF('各会計、関係団体の財政状況及び健全化判断比率'!BS12="","",'各会計、関係団体の財政状況及び健全化判断比率'!BS12)</f>
        <v>（一財）竹田文化振興財団</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0" t="s">
        <v>610</v>
      </c>
    </row>
    <row r="54" spans="5:113" x14ac:dyDescent="0.2"/>
    <row r="55" spans="5:113" x14ac:dyDescent="0.2"/>
    <row r="56" spans="5:113" x14ac:dyDescent="0.2"/>
  </sheetData>
  <sheetProtection algorithmName="SHA-512" hashValue="dHrSD/r5L3e2LI8UiIy3g4m2aQt5nToky1IBc6nXMNpXarsg2J0XbtxXTvUotTSSjfjVmAHFSYJIK/xy5D8M0Q==" saltValue="DX30VLqhUGPs3v3SwNUzi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18" sqref="R18:Y18"/>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2">
      <c r="B5" s="616" t="s">
        <v>226</v>
      </c>
      <c r="C5" s="617"/>
      <c r="D5" s="617"/>
      <c r="E5" s="617"/>
      <c r="F5" s="617"/>
      <c r="G5" s="617"/>
      <c r="H5" s="617"/>
      <c r="I5" s="617"/>
      <c r="J5" s="617"/>
      <c r="K5" s="617"/>
      <c r="L5" s="617"/>
      <c r="M5" s="617"/>
      <c r="N5" s="617"/>
      <c r="O5" s="617"/>
      <c r="P5" s="617"/>
      <c r="Q5" s="618"/>
      <c r="R5" s="619">
        <v>1930318</v>
      </c>
      <c r="S5" s="620"/>
      <c r="T5" s="620"/>
      <c r="U5" s="620"/>
      <c r="V5" s="620"/>
      <c r="W5" s="620"/>
      <c r="X5" s="620"/>
      <c r="Y5" s="621"/>
      <c r="Z5" s="622">
        <v>9</v>
      </c>
      <c r="AA5" s="622"/>
      <c r="AB5" s="622"/>
      <c r="AC5" s="622"/>
      <c r="AD5" s="623">
        <v>1911732</v>
      </c>
      <c r="AE5" s="623"/>
      <c r="AF5" s="623"/>
      <c r="AG5" s="623"/>
      <c r="AH5" s="623"/>
      <c r="AI5" s="623"/>
      <c r="AJ5" s="623"/>
      <c r="AK5" s="623"/>
      <c r="AL5" s="624">
        <v>19.399999999999999</v>
      </c>
      <c r="AM5" s="625"/>
      <c r="AN5" s="625"/>
      <c r="AO5" s="626"/>
      <c r="AP5" s="616" t="s">
        <v>227</v>
      </c>
      <c r="AQ5" s="617"/>
      <c r="AR5" s="617"/>
      <c r="AS5" s="617"/>
      <c r="AT5" s="617"/>
      <c r="AU5" s="617"/>
      <c r="AV5" s="617"/>
      <c r="AW5" s="617"/>
      <c r="AX5" s="617"/>
      <c r="AY5" s="617"/>
      <c r="AZ5" s="617"/>
      <c r="BA5" s="617"/>
      <c r="BB5" s="617"/>
      <c r="BC5" s="617"/>
      <c r="BD5" s="617"/>
      <c r="BE5" s="617"/>
      <c r="BF5" s="618"/>
      <c r="BG5" s="630">
        <v>1901284</v>
      </c>
      <c r="BH5" s="631"/>
      <c r="BI5" s="631"/>
      <c r="BJ5" s="631"/>
      <c r="BK5" s="631"/>
      <c r="BL5" s="631"/>
      <c r="BM5" s="631"/>
      <c r="BN5" s="632"/>
      <c r="BO5" s="633">
        <v>98.5</v>
      </c>
      <c r="BP5" s="633"/>
      <c r="BQ5" s="633"/>
      <c r="BR5" s="633"/>
      <c r="BS5" s="634">
        <v>21</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318447</v>
      </c>
      <c r="S6" s="631"/>
      <c r="T6" s="631"/>
      <c r="U6" s="631"/>
      <c r="V6" s="631"/>
      <c r="W6" s="631"/>
      <c r="X6" s="631"/>
      <c r="Y6" s="632"/>
      <c r="Z6" s="633">
        <v>1.5</v>
      </c>
      <c r="AA6" s="633"/>
      <c r="AB6" s="633"/>
      <c r="AC6" s="633"/>
      <c r="AD6" s="634">
        <v>318447</v>
      </c>
      <c r="AE6" s="634"/>
      <c r="AF6" s="634"/>
      <c r="AG6" s="634"/>
      <c r="AH6" s="634"/>
      <c r="AI6" s="634"/>
      <c r="AJ6" s="634"/>
      <c r="AK6" s="634"/>
      <c r="AL6" s="635">
        <v>3.2</v>
      </c>
      <c r="AM6" s="636"/>
      <c r="AN6" s="636"/>
      <c r="AO6" s="637"/>
      <c r="AP6" s="627" t="s">
        <v>232</v>
      </c>
      <c r="AQ6" s="628"/>
      <c r="AR6" s="628"/>
      <c r="AS6" s="628"/>
      <c r="AT6" s="628"/>
      <c r="AU6" s="628"/>
      <c r="AV6" s="628"/>
      <c r="AW6" s="628"/>
      <c r="AX6" s="628"/>
      <c r="AY6" s="628"/>
      <c r="AZ6" s="628"/>
      <c r="BA6" s="628"/>
      <c r="BB6" s="628"/>
      <c r="BC6" s="628"/>
      <c r="BD6" s="628"/>
      <c r="BE6" s="628"/>
      <c r="BF6" s="629"/>
      <c r="BG6" s="630">
        <v>1901284</v>
      </c>
      <c r="BH6" s="631"/>
      <c r="BI6" s="631"/>
      <c r="BJ6" s="631"/>
      <c r="BK6" s="631"/>
      <c r="BL6" s="631"/>
      <c r="BM6" s="631"/>
      <c r="BN6" s="632"/>
      <c r="BO6" s="633">
        <v>98.5</v>
      </c>
      <c r="BP6" s="633"/>
      <c r="BQ6" s="633"/>
      <c r="BR6" s="633"/>
      <c r="BS6" s="634">
        <v>21</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151945</v>
      </c>
      <c r="CS6" s="631"/>
      <c r="CT6" s="631"/>
      <c r="CU6" s="631"/>
      <c r="CV6" s="631"/>
      <c r="CW6" s="631"/>
      <c r="CX6" s="631"/>
      <c r="CY6" s="632"/>
      <c r="CZ6" s="624">
        <v>0.8</v>
      </c>
      <c r="DA6" s="625"/>
      <c r="DB6" s="625"/>
      <c r="DC6" s="644"/>
      <c r="DD6" s="639" t="s">
        <v>130</v>
      </c>
      <c r="DE6" s="631"/>
      <c r="DF6" s="631"/>
      <c r="DG6" s="631"/>
      <c r="DH6" s="631"/>
      <c r="DI6" s="631"/>
      <c r="DJ6" s="631"/>
      <c r="DK6" s="631"/>
      <c r="DL6" s="631"/>
      <c r="DM6" s="631"/>
      <c r="DN6" s="631"/>
      <c r="DO6" s="631"/>
      <c r="DP6" s="632"/>
      <c r="DQ6" s="639">
        <v>151945</v>
      </c>
      <c r="DR6" s="631"/>
      <c r="DS6" s="631"/>
      <c r="DT6" s="631"/>
      <c r="DU6" s="631"/>
      <c r="DV6" s="631"/>
      <c r="DW6" s="631"/>
      <c r="DX6" s="631"/>
      <c r="DY6" s="631"/>
      <c r="DZ6" s="631"/>
      <c r="EA6" s="631"/>
      <c r="EB6" s="631"/>
      <c r="EC6" s="640"/>
    </row>
    <row r="7" spans="2:143" ht="11.25" customHeight="1" x14ac:dyDescent="0.2">
      <c r="B7" s="627" t="s">
        <v>234</v>
      </c>
      <c r="C7" s="628"/>
      <c r="D7" s="628"/>
      <c r="E7" s="628"/>
      <c r="F7" s="628"/>
      <c r="G7" s="628"/>
      <c r="H7" s="628"/>
      <c r="I7" s="628"/>
      <c r="J7" s="628"/>
      <c r="K7" s="628"/>
      <c r="L7" s="628"/>
      <c r="M7" s="628"/>
      <c r="N7" s="628"/>
      <c r="O7" s="628"/>
      <c r="P7" s="628"/>
      <c r="Q7" s="629"/>
      <c r="R7" s="630">
        <v>1183</v>
      </c>
      <c r="S7" s="631"/>
      <c r="T7" s="631"/>
      <c r="U7" s="631"/>
      <c r="V7" s="631"/>
      <c r="W7" s="631"/>
      <c r="X7" s="631"/>
      <c r="Y7" s="632"/>
      <c r="Z7" s="633">
        <v>0</v>
      </c>
      <c r="AA7" s="633"/>
      <c r="AB7" s="633"/>
      <c r="AC7" s="633"/>
      <c r="AD7" s="634">
        <v>1183</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767583</v>
      </c>
      <c r="BH7" s="631"/>
      <c r="BI7" s="631"/>
      <c r="BJ7" s="631"/>
      <c r="BK7" s="631"/>
      <c r="BL7" s="631"/>
      <c r="BM7" s="631"/>
      <c r="BN7" s="632"/>
      <c r="BO7" s="633">
        <v>39.799999999999997</v>
      </c>
      <c r="BP7" s="633"/>
      <c r="BQ7" s="633"/>
      <c r="BR7" s="633"/>
      <c r="BS7" s="634">
        <v>21</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3351630</v>
      </c>
      <c r="CS7" s="631"/>
      <c r="CT7" s="631"/>
      <c r="CU7" s="631"/>
      <c r="CV7" s="631"/>
      <c r="CW7" s="631"/>
      <c r="CX7" s="631"/>
      <c r="CY7" s="632"/>
      <c r="CZ7" s="633">
        <v>16.600000000000001</v>
      </c>
      <c r="DA7" s="633"/>
      <c r="DB7" s="633"/>
      <c r="DC7" s="633"/>
      <c r="DD7" s="639">
        <v>132792</v>
      </c>
      <c r="DE7" s="631"/>
      <c r="DF7" s="631"/>
      <c r="DG7" s="631"/>
      <c r="DH7" s="631"/>
      <c r="DI7" s="631"/>
      <c r="DJ7" s="631"/>
      <c r="DK7" s="631"/>
      <c r="DL7" s="631"/>
      <c r="DM7" s="631"/>
      <c r="DN7" s="631"/>
      <c r="DO7" s="631"/>
      <c r="DP7" s="632"/>
      <c r="DQ7" s="639">
        <v>2016668</v>
      </c>
      <c r="DR7" s="631"/>
      <c r="DS7" s="631"/>
      <c r="DT7" s="631"/>
      <c r="DU7" s="631"/>
      <c r="DV7" s="631"/>
      <c r="DW7" s="631"/>
      <c r="DX7" s="631"/>
      <c r="DY7" s="631"/>
      <c r="DZ7" s="631"/>
      <c r="EA7" s="631"/>
      <c r="EB7" s="631"/>
      <c r="EC7" s="640"/>
    </row>
    <row r="8" spans="2:143" ht="11.25" customHeight="1" x14ac:dyDescent="0.2">
      <c r="B8" s="627" t="s">
        <v>237</v>
      </c>
      <c r="C8" s="628"/>
      <c r="D8" s="628"/>
      <c r="E8" s="628"/>
      <c r="F8" s="628"/>
      <c r="G8" s="628"/>
      <c r="H8" s="628"/>
      <c r="I8" s="628"/>
      <c r="J8" s="628"/>
      <c r="K8" s="628"/>
      <c r="L8" s="628"/>
      <c r="M8" s="628"/>
      <c r="N8" s="628"/>
      <c r="O8" s="628"/>
      <c r="P8" s="628"/>
      <c r="Q8" s="629"/>
      <c r="R8" s="630">
        <v>7272</v>
      </c>
      <c r="S8" s="631"/>
      <c r="T8" s="631"/>
      <c r="U8" s="631"/>
      <c r="V8" s="631"/>
      <c r="W8" s="631"/>
      <c r="X8" s="631"/>
      <c r="Y8" s="632"/>
      <c r="Z8" s="633">
        <v>0</v>
      </c>
      <c r="AA8" s="633"/>
      <c r="AB8" s="633"/>
      <c r="AC8" s="633"/>
      <c r="AD8" s="634">
        <v>7272</v>
      </c>
      <c r="AE8" s="634"/>
      <c r="AF8" s="634"/>
      <c r="AG8" s="634"/>
      <c r="AH8" s="634"/>
      <c r="AI8" s="634"/>
      <c r="AJ8" s="634"/>
      <c r="AK8" s="634"/>
      <c r="AL8" s="635">
        <v>0.1</v>
      </c>
      <c r="AM8" s="636"/>
      <c r="AN8" s="636"/>
      <c r="AO8" s="637"/>
      <c r="AP8" s="627" t="s">
        <v>238</v>
      </c>
      <c r="AQ8" s="628"/>
      <c r="AR8" s="628"/>
      <c r="AS8" s="628"/>
      <c r="AT8" s="628"/>
      <c r="AU8" s="628"/>
      <c r="AV8" s="628"/>
      <c r="AW8" s="628"/>
      <c r="AX8" s="628"/>
      <c r="AY8" s="628"/>
      <c r="AZ8" s="628"/>
      <c r="BA8" s="628"/>
      <c r="BB8" s="628"/>
      <c r="BC8" s="628"/>
      <c r="BD8" s="628"/>
      <c r="BE8" s="628"/>
      <c r="BF8" s="629"/>
      <c r="BG8" s="630">
        <v>31110</v>
      </c>
      <c r="BH8" s="631"/>
      <c r="BI8" s="631"/>
      <c r="BJ8" s="631"/>
      <c r="BK8" s="631"/>
      <c r="BL8" s="631"/>
      <c r="BM8" s="631"/>
      <c r="BN8" s="632"/>
      <c r="BO8" s="633">
        <v>1.6</v>
      </c>
      <c r="BP8" s="633"/>
      <c r="BQ8" s="633"/>
      <c r="BR8" s="633"/>
      <c r="BS8" s="634" t="s">
        <v>130</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5330386</v>
      </c>
      <c r="CS8" s="631"/>
      <c r="CT8" s="631"/>
      <c r="CU8" s="631"/>
      <c r="CV8" s="631"/>
      <c r="CW8" s="631"/>
      <c r="CX8" s="631"/>
      <c r="CY8" s="632"/>
      <c r="CZ8" s="633">
        <v>26.4</v>
      </c>
      <c r="DA8" s="633"/>
      <c r="DB8" s="633"/>
      <c r="DC8" s="633"/>
      <c r="DD8" s="639">
        <v>5753</v>
      </c>
      <c r="DE8" s="631"/>
      <c r="DF8" s="631"/>
      <c r="DG8" s="631"/>
      <c r="DH8" s="631"/>
      <c r="DI8" s="631"/>
      <c r="DJ8" s="631"/>
      <c r="DK8" s="631"/>
      <c r="DL8" s="631"/>
      <c r="DM8" s="631"/>
      <c r="DN8" s="631"/>
      <c r="DO8" s="631"/>
      <c r="DP8" s="632"/>
      <c r="DQ8" s="639">
        <v>2752310</v>
      </c>
      <c r="DR8" s="631"/>
      <c r="DS8" s="631"/>
      <c r="DT8" s="631"/>
      <c r="DU8" s="631"/>
      <c r="DV8" s="631"/>
      <c r="DW8" s="631"/>
      <c r="DX8" s="631"/>
      <c r="DY8" s="631"/>
      <c r="DZ8" s="631"/>
      <c r="EA8" s="631"/>
      <c r="EB8" s="631"/>
      <c r="EC8" s="640"/>
    </row>
    <row r="9" spans="2:143" ht="11.25" customHeight="1" x14ac:dyDescent="0.2">
      <c r="B9" s="627" t="s">
        <v>240</v>
      </c>
      <c r="C9" s="628"/>
      <c r="D9" s="628"/>
      <c r="E9" s="628"/>
      <c r="F9" s="628"/>
      <c r="G9" s="628"/>
      <c r="H9" s="628"/>
      <c r="I9" s="628"/>
      <c r="J9" s="628"/>
      <c r="K9" s="628"/>
      <c r="L9" s="628"/>
      <c r="M9" s="628"/>
      <c r="N9" s="628"/>
      <c r="O9" s="628"/>
      <c r="P9" s="628"/>
      <c r="Q9" s="629"/>
      <c r="R9" s="630">
        <v>7727</v>
      </c>
      <c r="S9" s="631"/>
      <c r="T9" s="631"/>
      <c r="U9" s="631"/>
      <c r="V9" s="631"/>
      <c r="W9" s="631"/>
      <c r="X9" s="631"/>
      <c r="Y9" s="632"/>
      <c r="Z9" s="633">
        <v>0</v>
      </c>
      <c r="AA9" s="633"/>
      <c r="AB9" s="633"/>
      <c r="AC9" s="633"/>
      <c r="AD9" s="634">
        <v>7727</v>
      </c>
      <c r="AE9" s="634"/>
      <c r="AF9" s="634"/>
      <c r="AG9" s="634"/>
      <c r="AH9" s="634"/>
      <c r="AI9" s="634"/>
      <c r="AJ9" s="634"/>
      <c r="AK9" s="634"/>
      <c r="AL9" s="635">
        <v>0.1</v>
      </c>
      <c r="AM9" s="636"/>
      <c r="AN9" s="636"/>
      <c r="AO9" s="637"/>
      <c r="AP9" s="627" t="s">
        <v>241</v>
      </c>
      <c r="AQ9" s="628"/>
      <c r="AR9" s="628"/>
      <c r="AS9" s="628"/>
      <c r="AT9" s="628"/>
      <c r="AU9" s="628"/>
      <c r="AV9" s="628"/>
      <c r="AW9" s="628"/>
      <c r="AX9" s="628"/>
      <c r="AY9" s="628"/>
      <c r="AZ9" s="628"/>
      <c r="BA9" s="628"/>
      <c r="BB9" s="628"/>
      <c r="BC9" s="628"/>
      <c r="BD9" s="628"/>
      <c r="BE9" s="628"/>
      <c r="BF9" s="629"/>
      <c r="BG9" s="630">
        <v>606294</v>
      </c>
      <c r="BH9" s="631"/>
      <c r="BI9" s="631"/>
      <c r="BJ9" s="631"/>
      <c r="BK9" s="631"/>
      <c r="BL9" s="631"/>
      <c r="BM9" s="631"/>
      <c r="BN9" s="632"/>
      <c r="BO9" s="633">
        <v>31.4</v>
      </c>
      <c r="BP9" s="633"/>
      <c r="BQ9" s="633"/>
      <c r="BR9" s="633"/>
      <c r="BS9" s="634" t="s">
        <v>130</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1212048</v>
      </c>
      <c r="CS9" s="631"/>
      <c r="CT9" s="631"/>
      <c r="CU9" s="631"/>
      <c r="CV9" s="631"/>
      <c r="CW9" s="631"/>
      <c r="CX9" s="631"/>
      <c r="CY9" s="632"/>
      <c r="CZ9" s="633">
        <v>6</v>
      </c>
      <c r="DA9" s="633"/>
      <c r="DB9" s="633"/>
      <c r="DC9" s="633"/>
      <c r="DD9" s="639">
        <v>83172</v>
      </c>
      <c r="DE9" s="631"/>
      <c r="DF9" s="631"/>
      <c r="DG9" s="631"/>
      <c r="DH9" s="631"/>
      <c r="DI9" s="631"/>
      <c r="DJ9" s="631"/>
      <c r="DK9" s="631"/>
      <c r="DL9" s="631"/>
      <c r="DM9" s="631"/>
      <c r="DN9" s="631"/>
      <c r="DO9" s="631"/>
      <c r="DP9" s="632"/>
      <c r="DQ9" s="639">
        <v>730713</v>
      </c>
      <c r="DR9" s="631"/>
      <c r="DS9" s="631"/>
      <c r="DT9" s="631"/>
      <c r="DU9" s="631"/>
      <c r="DV9" s="631"/>
      <c r="DW9" s="631"/>
      <c r="DX9" s="631"/>
      <c r="DY9" s="631"/>
      <c r="DZ9" s="631"/>
      <c r="EA9" s="631"/>
      <c r="EB9" s="631"/>
      <c r="EC9" s="640"/>
    </row>
    <row r="10" spans="2:143" ht="11.25" customHeight="1" x14ac:dyDescent="0.2">
      <c r="B10" s="627" t="s">
        <v>243</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130</v>
      </c>
      <c r="AE10" s="634"/>
      <c r="AF10" s="634"/>
      <c r="AG10" s="634"/>
      <c r="AH10" s="634"/>
      <c r="AI10" s="634"/>
      <c r="AJ10" s="634"/>
      <c r="AK10" s="634"/>
      <c r="AL10" s="635" t="s">
        <v>130</v>
      </c>
      <c r="AM10" s="636"/>
      <c r="AN10" s="636"/>
      <c r="AO10" s="637"/>
      <c r="AP10" s="627" t="s">
        <v>244</v>
      </c>
      <c r="AQ10" s="628"/>
      <c r="AR10" s="628"/>
      <c r="AS10" s="628"/>
      <c r="AT10" s="628"/>
      <c r="AU10" s="628"/>
      <c r="AV10" s="628"/>
      <c r="AW10" s="628"/>
      <c r="AX10" s="628"/>
      <c r="AY10" s="628"/>
      <c r="AZ10" s="628"/>
      <c r="BA10" s="628"/>
      <c r="BB10" s="628"/>
      <c r="BC10" s="628"/>
      <c r="BD10" s="628"/>
      <c r="BE10" s="628"/>
      <c r="BF10" s="629"/>
      <c r="BG10" s="630">
        <v>59441</v>
      </c>
      <c r="BH10" s="631"/>
      <c r="BI10" s="631"/>
      <c r="BJ10" s="631"/>
      <c r="BK10" s="631"/>
      <c r="BL10" s="631"/>
      <c r="BM10" s="631"/>
      <c r="BN10" s="632"/>
      <c r="BO10" s="633">
        <v>3.1</v>
      </c>
      <c r="BP10" s="633"/>
      <c r="BQ10" s="633"/>
      <c r="BR10" s="633"/>
      <c r="BS10" s="634" t="s">
        <v>130</v>
      </c>
      <c r="BT10" s="634"/>
      <c r="BU10" s="634"/>
      <c r="BV10" s="634"/>
      <c r="BW10" s="634"/>
      <c r="BX10" s="634"/>
      <c r="BY10" s="634"/>
      <c r="BZ10" s="634"/>
      <c r="CA10" s="634"/>
      <c r="CB10" s="638"/>
      <c r="CD10" s="645" t="s">
        <v>245</v>
      </c>
      <c r="CE10" s="646"/>
      <c r="CF10" s="646"/>
      <c r="CG10" s="646"/>
      <c r="CH10" s="646"/>
      <c r="CI10" s="646"/>
      <c r="CJ10" s="646"/>
      <c r="CK10" s="646"/>
      <c r="CL10" s="646"/>
      <c r="CM10" s="646"/>
      <c r="CN10" s="646"/>
      <c r="CO10" s="646"/>
      <c r="CP10" s="646"/>
      <c r="CQ10" s="647"/>
      <c r="CR10" s="630">
        <v>10197</v>
      </c>
      <c r="CS10" s="631"/>
      <c r="CT10" s="631"/>
      <c r="CU10" s="631"/>
      <c r="CV10" s="631"/>
      <c r="CW10" s="631"/>
      <c r="CX10" s="631"/>
      <c r="CY10" s="632"/>
      <c r="CZ10" s="633">
        <v>0.1</v>
      </c>
      <c r="DA10" s="633"/>
      <c r="DB10" s="633"/>
      <c r="DC10" s="633"/>
      <c r="DD10" s="639" t="s">
        <v>130</v>
      </c>
      <c r="DE10" s="631"/>
      <c r="DF10" s="631"/>
      <c r="DG10" s="631"/>
      <c r="DH10" s="631"/>
      <c r="DI10" s="631"/>
      <c r="DJ10" s="631"/>
      <c r="DK10" s="631"/>
      <c r="DL10" s="631"/>
      <c r="DM10" s="631"/>
      <c r="DN10" s="631"/>
      <c r="DO10" s="631"/>
      <c r="DP10" s="632"/>
      <c r="DQ10" s="639">
        <v>7805</v>
      </c>
      <c r="DR10" s="631"/>
      <c r="DS10" s="631"/>
      <c r="DT10" s="631"/>
      <c r="DU10" s="631"/>
      <c r="DV10" s="631"/>
      <c r="DW10" s="631"/>
      <c r="DX10" s="631"/>
      <c r="DY10" s="631"/>
      <c r="DZ10" s="631"/>
      <c r="EA10" s="631"/>
      <c r="EB10" s="631"/>
      <c r="EC10" s="640"/>
    </row>
    <row r="11" spans="2:143" ht="11.25" customHeight="1" x14ac:dyDescent="0.2">
      <c r="B11" s="627" t="s">
        <v>246</v>
      </c>
      <c r="C11" s="628"/>
      <c r="D11" s="628"/>
      <c r="E11" s="628"/>
      <c r="F11" s="628"/>
      <c r="G11" s="628"/>
      <c r="H11" s="628"/>
      <c r="I11" s="628"/>
      <c r="J11" s="628"/>
      <c r="K11" s="628"/>
      <c r="L11" s="628"/>
      <c r="M11" s="628"/>
      <c r="N11" s="628"/>
      <c r="O11" s="628"/>
      <c r="P11" s="628"/>
      <c r="Q11" s="629"/>
      <c r="R11" s="630">
        <v>511368</v>
      </c>
      <c r="S11" s="631"/>
      <c r="T11" s="631"/>
      <c r="U11" s="631"/>
      <c r="V11" s="631"/>
      <c r="W11" s="631"/>
      <c r="X11" s="631"/>
      <c r="Y11" s="632"/>
      <c r="Z11" s="635">
        <v>2.4</v>
      </c>
      <c r="AA11" s="636"/>
      <c r="AB11" s="636"/>
      <c r="AC11" s="648"/>
      <c r="AD11" s="639">
        <v>511368</v>
      </c>
      <c r="AE11" s="631"/>
      <c r="AF11" s="631"/>
      <c r="AG11" s="631"/>
      <c r="AH11" s="631"/>
      <c r="AI11" s="631"/>
      <c r="AJ11" s="631"/>
      <c r="AK11" s="632"/>
      <c r="AL11" s="635">
        <v>5.2</v>
      </c>
      <c r="AM11" s="636"/>
      <c r="AN11" s="636"/>
      <c r="AO11" s="637"/>
      <c r="AP11" s="627" t="s">
        <v>247</v>
      </c>
      <c r="AQ11" s="628"/>
      <c r="AR11" s="628"/>
      <c r="AS11" s="628"/>
      <c r="AT11" s="628"/>
      <c r="AU11" s="628"/>
      <c r="AV11" s="628"/>
      <c r="AW11" s="628"/>
      <c r="AX11" s="628"/>
      <c r="AY11" s="628"/>
      <c r="AZ11" s="628"/>
      <c r="BA11" s="628"/>
      <c r="BB11" s="628"/>
      <c r="BC11" s="628"/>
      <c r="BD11" s="628"/>
      <c r="BE11" s="628"/>
      <c r="BF11" s="629"/>
      <c r="BG11" s="630">
        <v>70738</v>
      </c>
      <c r="BH11" s="631"/>
      <c r="BI11" s="631"/>
      <c r="BJ11" s="631"/>
      <c r="BK11" s="631"/>
      <c r="BL11" s="631"/>
      <c r="BM11" s="631"/>
      <c r="BN11" s="632"/>
      <c r="BO11" s="633">
        <v>3.7</v>
      </c>
      <c r="BP11" s="633"/>
      <c r="BQ11" s="633"/>
      <c r="BR11" s="633"/>
      <c r="BS11" s="634">
        <v>21</v>
      </c>
      <c r="BT11" s="634"/>
      <c r="BU11" s="634"/>
      <c r="BV11" s="634"/>
      <c r="BW11" s="634"/>
      <c r="BX11" s="634"/>
      <c r="BY11" s="634"/>
      <c r="BZ11" s="634"/>
      <c r="CA11" s="634"/>
      <c r="CB11" s="638"/>
      <c r="CD11" s="645" t="s">
        <v>248</v>
      </c>
      <c r="CE11" s="646"/>
      <c r="CF11" s="646"/>
      <c r="CG11" s="646"/>
      <c r="CH11" s="646"/>
      <c r="CI11" s="646"/>
      <c r="CJ11" s="646"/>
      <c r="CK11" s="646"/>
      <c r="CL11" s="646"/>
      <c r="CM11" s="646"/>
      <c r="CN11" s="646"/>
      <c r="CO11" s="646"/>
      <c r="CP11" s="646"/>
      <c r="CQ11" s="647"/>
      <c r="CR11" s="630">
        <v>2533260</v>
      </c>
      <c r="CS11" s="631"/>
      <c r="CT11" s="631"/>
      <c r="CU11" s="631"/>
      <c r="CV11" s="631"/>
      <c r="CW11" s="631"/>
      <c r="CX11" s="631"/>
      <c r="CY11" s="632"/>
      <c r="CZ11" s="633">
        <v>12.6</v>
      </c>
      <c r="DA11" s="633"/>
      <c r="DB11" s="633"/>
      <c r="DC11" s="633"/>
      <c r="DD11" s="639">
        <v>1000982</v>
      </c>
      <c r="DE11" s="631"/>
      <c r="DF11" s="631"/>
      <c r="DG11" s="631"/>
      <c r="DH11" s="631"/>
      <c r="DI11" s="631"/>
      <c r="DJ11" s="631"/>
      <c r="DK11" s="631"/>
      <c r="DL11" s="631"/>
      <c r="DM11" s="631"/>
      <c r="DN11" s="631"/>
      <c r="DO11" s="631"/>
      <c r="DP11" s="632"/>
      <c r="DQ11" s="639">
        <v>984181</v>
      </c>
      <c r="DR11" s="631"/>
      <c r="DS11" s="631"/>
      <c r="DT11" s="631"/>
      <c r="DU11" s="631"/>
      <c r="DV11" s="631"/>
      <c r="DW11" s="631"/>
      <c r="DX11" s="631"/>
      <c r="DY11" s="631"/>
      <c r="DZ11" s="631"/>
      <c r="EA11" s="631"/>
      <c r="EB11" s="631"/>
      <c r="EC11" s="640"/>
    </row>
    <row r="12" spans="2:143" ht="11.25" customHeight="1" x14ac:dyDescent="0.2">
      <c r="B12" s="627" t="s">
        <v>249</v>
      </c>
      <c r="C12" s="628"/>
      <c r="D12" s="628"/>
      <c r="E12" s="628"/>
      <c r="F12" s="628"/>
      <c r="G12" s="628"/>
      <c r="H12" s="628"/>
      <c r="I12" s="628"/>
      <c r="J12" s="628"/>
      <c r="K12" s="628"/>
      <c r="L12" s="628"/>
      <c r="M12" s="628"/>
      <c r="N12" s="628"/>
      <c r="O12" s="628"/>
      <c r="P12" s="628"/>
      <c r="Q12" s="629"/>
      <c r="R12" s="630">
        <v>7597</v>
      </c>
      <c r="S12" s="631"/>
      <c r="T12" s="631"/>
      <c r="U12" s="631"/>
      <c r="V12" s="631"/>
      <c r="W12" s="631"/>
      <c r="X12" s="631"/>
      <c r="Y12" s="632"/>
      <c r="Z12" s="633">
        <v>0</v>
      </c>
      <c r="AA12" s="633"/>
      <c r="AB12" s="633"/>
      <c r="AC12" s="633"/>
      <c r="AD12" s="634">
        <v>7597</v>
      </c>
      <c r="AE12" s="634"/>
      <c r="AF12" s="634"/>
      <c r="AG12" s="634"/>
      <c r="AH12" s="634"/>
      <c r="AI12" s="634"/>
      <c r="AJ12" s="634"/>
      <c r="AK12" s="634"/>
      <c r="AL12" s="635">
        <v>0.1</v>
      </c>
      <c r="AM12" s="636"/>
      <c r="AN12" s="636"/>
      <c r="AO12" s="637"/>
      <c r="AP12" s="627" t="s">
        <v>250</v>
      </c>
      <c r="AQ12" s="628"/>
      <c r="AR12" s="628"/>
      <c r="AS12" s="628"/>
      <c r="AT12" s="628"/>
      <c r="AU12" s="628"/>
      <c r="AV12" s="628"/>
      <c r="AW12" s="628"/>
      <c r="AX12" s="628"/>
      <c r="AY12" s="628"/>
      <c r="AZ12" s="628"/>
      <c r="BA12" s="628"/>
      <c r="BB12" s="628"/>
      <c r="BC12" s="628"/>
      <c r="BD12" s="628"/>
      <c r="BE12" s="628"/>
      <c r="BF12" s="629"/>
      <c r="BG12" s="630">
        <v>886135</v>
      </c>
      <c r="BH12" s="631"/>
      <c r="BI12" s="631"/>
      <c r="BJ12" s="631"/>
      <c r="BK12" s="631"/>
      <c r="BL12" s="631"/>
      <c r="BM12" s="631"/>
      <c r="BN12" s="632"/>
      <c r="BO12" s="633">
        <v>45.9</v>
      </c>
      <c r="BP12" s="633"/>
      <c r="BQ12" s="633"/>
      <c r="BR12" s="633"/>
      <c r="BS12" s="634" t="s">
        <v>130</v>
      </c>
      <c r="BT12" s="634"/>
      <c r="BU12" s="634"/>
      <c r="BV12" s="634"/>
      <c r="BW12" s="634"/>
      <c r="BX12" s="634"/>
      <c r="BY12" s="634"/>
      <c r="BZ12" s="634"/>
      <c r="CA12" s="634"/>
      <c r="CB12" s="638"/>
      <c r="CD12" s="645" t="s">
        <v>251</v>
      </c>
      <c r="CE12" s="646"/>
      <c r="CF12" s="646"/>
      <c r="CG12" s="646"/>
      <c r="CH12" s="646"/>
      <c r="CI12" s="646"/>
      <c r="CJ12" s="646"/>
      <c r="CK12" s="646"/>
      <c r="CL12" s="646"/>
      <c r="CM12" s="646"/>
      <c r="CN12" s="646"/>
      <c r="CO12" s="646"/>
      <c r="CP12" s="646"/>
      <c r="CQ12" s="647"/>
      <c r="CR12" s="630">
        <v>697447</v>
      </c>
      <c r="CS12" s="631"/>
      <c r="CT12" s="631"/>
      <c r="CU12" s="631"/>
      <c r="CV12" s="631"/>
      <c r="CW12" s="631"/>
      <c r="CX12" s="631"/>
      <c r="CY12" s="632"/>
      <c r="CZ12" s="633">
        <v>3.5</v>
      </c>
      <c r="DA12" s="633"/>
      <c r="DB12" s="633"/>
      <c r="DC12" s="633"/>
      <c r="DD12" s="639">
        <v>48316</v>
      </c>
      <c r="DE12" s="631"/>
      <c r="DF12" s="631"/>
      <c r="DG12" s="631"/>
      <c r="DH12" s="631"/>
      <c r="DI12" s="631"/>
      <c r="DJ12" s="631"/>
      <c r="DK12" s="631"/>
      <c r="DL12" s="631"/>
      <c r="DM12" s="631"/>
      <c r="DN12" s="631"/>
      <c r="DO12" s="631"/>
      <c r="DP12" s="632"/>
      <c r="DQ12" s="639">
        <v>522980</v>
      </c>
      <c r="DR12" s="631"/>
      <c r="DS12" s="631"/>
      <c r="DT12" s="631"/>
      <c r="DU12" s="631"/>
      <c r="DV12" s="631"/>
      <c r="DW12" s="631"/>
      <c r="DX12" s="631"/>
      <c r="DY12" s="631"/>
      <c r="DZ12" s="631"/>
      <c r="EA12" s="631"/>
      <c r="EB12" s="631"/>
      <c r="EC12" s="640"/>
    </row>
    <row r="13" spans="2:143" ht="11.25" customHeight="1" x14ac:dyDescent="0.2">
      <c r="B13" s="627" t="s">
        <v>252</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130</v>
      </c>
      <c r="AA13" s="633"/>
      <c r="AB13" s="633"/>
      <c r="AC13" s="633"/>
      <c r="AD13" s="634" t="s">
        <v>130</v>
      </c>
      <c r="AE13" s="634"/>
      <c r="AF13" s="634"/>
      <c r="AG13" s="634"/>
      <c r="AH13" s="634"/>
      <c r="AI13" s="634"/>
      <c r="AJ13" s="634"/>
      <c r="AK13" s="634"/>
      <c r="AL13" s="635" t="s">
        <v>130</v>
      </c>
      <c r="AM13" s="636"/>
      <c r="AN13" s="636"/>
      <c r="AO13" s="637"/>
      <c r="AP13" s="627" t="s">
        <v>253</v>
      </c>
      <c r="AQ13" s="628"/>
      <c r="AR13" s="628"/>
      <c r="AS13" s="628"/>
      <c r="AT13" s="628"/>
      <c r="AU13" s="628"/>
      <c r="AV13" s="628"/>
      <c r="AW13" s="628"/>
      <c r="AX13" s="628"/>
      <c r="AY13" s="628"/>
      <c r="AZ13" s="628"/>
      <c r="BA13" s="628"/>
      <c r="BB13" s="628"/>
      <c r="BC13" s="628"/>
      <c r="BD13" s="628"/>
      <c r="BE13" s="628"/>
      <c r="BF13" s="629"/>
      <c r="BG13" s="630">
        <v>873714</v>
      </c>
      <c r="BH13" s="631"/>
      <c r="BI13" s="631"/>
      <c r="BJ13" s="631"/>
      <c r="BK13" s="631"/>
      <c r="BL13" s="631"/>
      <c r="BM13" s="631"/>
      <c r="BN13" s="632"/>
      <c r="BO13" s="633">
        <v>45.3</v>
      </c>
      <c r="BP13" s="633"/>
      <c r="BQ13" s="633"/>
      <c r="BR13" s="633"/>
      <c r="BS13" s="634" t="s">
        <v>130</v>
      </c>
      <c r="BT13" s="634"/>
      <c r="BU13" s="634"/>
      <c r="BV13" s="634"/>
      <c r="BW13" s="634"/>
      <c r="BX13" s="634"/>
      <c r="BY13" s="634"/>
      <c r="BZ13" s="634"/>
      <c r="CA13" s="634"/>
      <c r="CB13" s="638"/>
      <c r="CD13" s="645" t="s">
        <v>254</v>
      </c>
      <c r="CE13" s="646"/>
      <c r="CF13" s="646"/>
      <c r="CG13" s="646"/>
      <c r="CH13" s="646"/>
      <c r="CI13" s="646"/>
      <c r="CJ13" s="646"/>
      <c r="CK13" s="646"/>
      <c r="CL13" s="646"/>
      <c r="CM13" s="646"/>
      <c r="CN13" s="646"/>
      <c r="CO13" s="646"/>
      <c r="CP13" s="646"/>
      <c r="CQ13" s="647"/>
      <c r="CR13" s="630">
        <v>1392547</v>
      </c>
      <c r="CS13" s="631"/>
      <c r="CT13" s="631"/>
      <c r="CU13" s="631"/>
      <c r="CV13" s="631"/>
      <c r="CW13" s="631"/>
      <c r="CX13" s="631"/>
      <c r="CY13" s="632"/>
      <c r="CZ13" s="633">
        <v>6.9</v>
      </c>
      <c r="DA13" s="633"/>
      <c r="DB13" s="633"/>
      <c r="DC13" s="633"/>
      <c r="DD13" s="639">
        <v>1010490</v>
      </c>
      <c r="DE13" s="631"/>
      <c r="DF13" s="631"/>
      <c r="DG13" s="631"/>
      <c r="DH13" s="631"/>
      <c r="DI13" s="631"/>
      <c r="DJ13" s="631"/>
      <c r="DK13" s="631"/>
      <c r="DL13" s="631"/>
      <c r="DM13" s="631"/>
      <c r="DN13" s="631"/>
      <c r="DO13" s="631"/>
      <c r="DP13" s="632"/>
      <c r="DQ13" s="639">
        <v>425625</v>
      </c>
      <c r="DR13" s="631"/>
      <c r="DS13" s="631"/>
      <c r="DT13" s="631"/>
      <c r="DU13" s="631"/>
      <c r="DV13" s="631"/>
      <c r="DW13" s="631"/>
      <c r="DX13" s="631"/>
      <c r="DY13" s="631"/>
      <c r="DZ13" s="631"/>
      <c r="EA13" s="631"/>
      <c r="EB13" s="631"/>
      <c r="EC13" s="640"/>
    </row>
    <row r="14" spans="2:143" ht="11.25" customHeight="1" x14ac:dyDescent="0.2">
      <c r="B14" s="627" t="s">
        <v>255</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130</v>
      </c>
      <c r="AE14" s="634"/>
      <c r="AF14" s="634"/>
      <c r="AG14" s="634"/>
      <c r="AH14" s="634"/>
      <c r="AI14" s="634"/>
      <c r="AJ14" s="634"/>
      <c r="AK14" s="634"/>
      <c r="AL14" s="635" t="s">
        <v>130</v>
      </c>
      <c r="AM14" s="636"/>
      <c r="AN14" s="636"/>
      <c r="AO14" s="637"/>
      <c r="AP14" s="627" t="s">
        <v>256</v>
      </c>
      <c r="AQ14" s="628"/>
      <c r="AR14" s="628"/>
      <c r="AS14" s="628"/>
      <c r="AT14" s="628"/>
      <c r="AU14" s="628"/>
      <c r="AV14" s="628"/>
      <c r="AW14" s="628"/>
      <c r="AX14" s="628"/>
      <c r="AY14" s="628"/>
      <c r="AZ14" s="628"/>
      <c r="BA14" s="628"/>
      <c r="BB14" s="628"/>
      <c r="BC14" s="628"/>
      <c r="BD14" s="628"/>
      <c r="BE14" s="628"/>
      <c r="BF14" s="629"/>
      <c r="BG14" s="630">
        <v>102499</v>
      </c>
      <c r="BH14" s="631"/>
      <c r="BI14" s="631"/>
      <c r="BJ14" s="631"/>
      <c r="BK14" s="631"/>
      <c r="BL14" s="631"/>
      <c r="BM14" s="631"/>
      <c r="BN14" s="632"/>
      <c r="BO14" s="633">
        <v>5.3</v>
      </c>
      <c r="BP14" s="633"/>
      <c r="BQ14" s="633"/>
      <c r="BR14" s="633"/>
      <c r="BS14" s="634" t="s">
        <v>130</v>
      </c>
      <c r="BT14" s="634"/>
      <c r="BU14" s="634"/>
      <c r="BV14" s="634"/>
      <c r="BW14" s="634"/>
      <c r="BX14" s="634"/>
      <c r="BY14" s="634"/>
      <c r="BZ14" s="634"/>
      <c r="CA14" s="634"/>
      <c r="CB14" s="638"/>
      <c r="CD14" s="645" t="s">
        <v>257</v>
      </c>
      <c r="CE14" s="646"/>
      <c r="CF14" s="646"/>
      <c r="CG14" s="646"/>
      <c r="CH14" s="646"/>
      <c r="CI14" s="646"/>
      <c r="CJ14" s="646"/>
      <c r="CK14" s="646"/>
      <c r="CL14" s="646"/>
      <c r="CM14" s="646"/>
      <c r="CN14" s="646"/>
      <c r="CO14" s="646"/>
      <c r="CP14" s="646"/>
      <c r="CQ14" s="647"/>
      <c r="CR14" s="630">
        <v>574841</v>
      </c>
      <c r="CS14" s="631"/>
      <c r="CT14" s="631"/>
      <c r="CU14" s="631"/>
      <c r="CV14" s="631"/>
      <c r="CW14" s="631"/>
      <c r="CX14" s="631"/>
      <c r="CY14" s="632"/>
      <c r="CZ14" s="633">
        <v>2.8</v>
      </c>
      <c r="DA14" s="633"/>
      <c r="DB14" s="633"/>
      <c r="DC14" s="633"/>
      <c r="DD14" s="639">
        <v>40383</v>
      </c>
      <c r="DE14" s="631"/>
      <c r="DF14" s="631"/>
      <c r="DG14" s="631"/>
      <c r="DH14" s="631"/>
      <c r="DI14" s="631"/>
      <c r="DJ14" s="631"/>
      <c r="DK14" s="631"/>
      <c r="DL14" s="631"/>
      <c r="DM14" s="631"/>
      <c r="DN14" s="631"/>
      <c r="DO14" s="631"/>
      <c r="DP14" s="632"/>
      <c r="DQ14" s="639">
        <v>535325</v>
      </c>
      <c r="DR14" s="631"/>
      <c r="DS14" s="631"/>
      <c r="DT14" s="631"/>
      <c r="DU14" s="631"/>
      <c r="DV14" s="631"/>
      <c r="DW14" s="631"/>
      <c r="DX14" s="631"/>
      <c r="DY14" s="631"/>
      <c r="DZ14" s="631"/>
      <c r="EA14" s="631"/>
      <c r="EB14" s="631"/>
      <c r="EC14" s="640"/>
    </row>
    <row r="15" spans="2:143" ht="11.25" customHeight="1" x14ac:dyDescent="0.2">
      <c r="B15" s="627" t="s">
        <v>258</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130</v>
      </c>
      <c r="AA15" s="633"/>
      <c r="AB15" s="633"/>
      <c r="AC15" s="633"/>
      <c r="AD15" s="634" t="s">
        <v>130</v>
      </c>
      <c r="AE15" s="634"/>
      <c r="AF15" s="634"/>
      <c r="AG15" s="634"/>
      <c r="AH15" s="634"/>
      <c r="AI15" s="634"/>
      <c r="AJ15" s="634"/>
      <c r="AK15" s="634"/>
      <c r="AL15" s="635" t="s">
        <v>130</v>
      </c>
      <c r="AM15" s="636"/>
      <c r="AN15" s="636"/>
      <c r="AO15" s="637"/>
      <c r="AP15" s="627" t="s">
        <v>259</v>
      </c>
      <c r="AQ15" s="628"/>
      <c r="AR15" s="628"/>
      <c r="AS15" s="628"/>
      <c r="AT15" s="628"/>
      <c r="AU15" s="628"/>
      <c r="AV15" s="628"/>
      <c r="AW15" s="628"/>
      <c r="AX15" s="628"/>
      <c r="AY15" s="628"/>
      <c r="AZ15" s="628"/>
      <c r="BA15" s="628"/>
      <c r="BB15" s="628"/>
      <c r="BC15" s="628"/>
      <c r="BD15" s="628"/>
      <c r="BE15" s="628"/>
      <c r="BF15" s="629"/>
      <c r="BG15" s="630">
        <v>145067</v>
      </c>
      <c r="BH15" s="631"/>
      <c r="BI15" s="631"/>
      <c r="BJ15" s="631"/>
      <c r="BK15" s="631"/>
      <c r="BL15" s="631"/>
      <c r="BM15" s="631"/>
      <c r="BN15" s="632"/>
      <c r="BO15" s="633">
        <v>7.5</v>
      </c>
      <c r="BP15" s="633"/>
      <c r="BQ15" s="633"/>
      <c r="BR15" s="633"/>
      <c r="BS15" s="634" t="s">
        <v>130</v>
      </c>
      <c r="BT15" s="634"/>
      <c r="BU15" s="634"/>
      <c r="BV15" s="634"/>
      <c r="BW15" s="634"/>
      <c r="BX15" s="634"/>
      <c r="BY15" s="634"/>
      <c r="BZ15" s="634"/>
      <c r="CA15" s="634"/>
      <c r="CB15" s="638"/>
      <c r="CD15" s="645" t="s">
        <v>260</v>
      </c>
      <c r="CE15" s="646"/>
      <c r="CF15" s="646"/>
      <c r="CG15" s="646"/>
      <c r="CH15" s="646"/>
      <c r="CI15" s="646"/>
      <c r="CJ15" s="646"/>
      <c r="CK15" s="646"/>
      <c r="CL15" s="646"/>
      <c r="CM15" s="646"/>
      <c r="CN15" s="646"/>
      <c r="CO15" s="646"/>
      <c r="CP15" s="646"/>
      <c r="CQ15" s="647"/>
      <c r="CR15" s="630">
        <v>1763894</v>
      </c>
      <c r="CS15" s="631"/>
      <c r="CT15" s="631"/>
      <c r="CU15" s="631"/>
      <c r="CV15" s="631"/>
      <c r="CW15" s="631"/>
      <c r="CX15" s="631"/>
      <c r="CY15" s="632"/>
      <c r="CZ15" s="633">
        <v>8.6999999999999993</v>
      </c>
      <c r="DA15" s="633"/>
      <c r="DB15" s="633"/>
      <c r="DC15" s="633"/>
      <c r="DD15" s="639">
        <v>481806</v>
      </c>
      <c r="DE15" s="631"/>
      <c r="DF15" s="631"/>
      <c r="DG15" s="631"/>
      <c r="DH15" s="631"/>
      <c r="DI15" s="631"/>
      <c r="DJ15" s="631"/>
      <c r="DK15" s="631"/>
      <c r="DL15" s="631"/>
      <c r="DM15" s="631"/>
      <c r="DN15" s="631"/>
      <c r="DO15" s="631"/>
      <c r="DP15" s="632"/>
      <c r="DQ15" s="639">
        <v>1172961</v>
      </c>
      <c r="DR15" s="631"/>
      <c r="DS15" s="631"/>
      <c r="DT15" s="631"/>
      <c r="DU15" s="631"/>
      <c r="DV15" s="631"/>
      <c r="DW15" s="631"/>
      <c r="DX15" s="631"/>
      <c r="DY15" s="631"/>
      <c r="DZ15" s="631"/>
      <c r="EA15" s="631"/>
      <c r="EB15" s="631"/>
      <c r="EC15" s="640"/>
    </row>
    <row r="16" spans="2:143" ht="11.25" customHeight="1" x14ac:dyDescent="0.2">
      <c r="B16" s="627" t="s">
        <v>261</v>
      </c>
      <c r="C16" s="628"/>
      <c r="D16" s="628"/>
      <c r="E16" s="628"/>
      <c r="F16" s="628"/>
      <c r="G16" s="628"/>
      <c r="H16" s="628"/>
      <c r="I16" s="628"/>
      <c r="J16" s="628"/>
      <c r="K16" s="628"/>
      <c r="L16" s="628"/>
      <c r="M16" s="628"/>
      <c r="N16" s="628"/>
      <c r="O16" s="628"/>
      <c r="P16" s="628"/>
      <c r="Q16" s="629"/>
      <c r="R16" s="630">
        <v>16680</v>
      </c>
      <c r="S16" s="631"/>
      <c r="T16" s="631"/>
      <c r="U16" s="631"/>
      <c r="V16" s="631"/>
      <c r="W16" s="631"/>
      <c r="X16" s="631"/>
      <c r="Y16" s="632"/>
      <c r="Z16" s="633">
        <v>0.1</v>
      </c>
      <c r="AA16" s="633"/>
      <c r="AB16" s="633"/>
      <c r="AC16" s="633"/>
      <c r="AD16" s="634">
        <v>16680</v>
      </c>
      <c r="AE16" s="634"/>
      <c r="AF16" s="634"/>
      <c r="AG16" s="634"/>
      <c r="AH16" s="634"/>
      <c r="AI16" s="634"/>
      <c r="AJ16" s="634"/>
      <c r="AK16" s="634"/>
      <c r="AL16" s="635">
        <v>0.2</v>
      </c>
      <c r="AM16" s="636"/>
      <c r="AN16" s="636"/>
      <c r="AO16" s="637"/>
      <c r="AP16" s="627" t="s">
        <v>262</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33" t="s">
        <v>130</v>
      </c>
      <c r="BP16" s="633"/>
      <c r="BQ16" s="633"/>
      <c r="BR16" s="633"/>
      <c r="BS16" s="634" t="s">
        <v>130</v>
      </c>
      <c r="BT16" s="634"/>
      <c r="BU16" s="634"/>
      <c r="BV16" s="634"/>
      <c r="BW16" s="634"/>
      <c r="BX16" s="634"/>
      <c r="BY16" s="634"/>
      <c r="BZ16" s="634"/>
      <c r="CA16" s="634"/>
      <c r="CB16" s="638"/>
      <c r="CD16" s="645" t="s">
        <v>263</v>
      </c>
      <c r="CE16" s="646"/>
      <c r="CF16" s="646"/>
      <c r="CG16" s="646"/>
      <c r="CH16" s="646"/>
      <c r="CI16" s="646"/>
      <c r="CJ16" s="646"/>
      <c r="CK16" s="646"/>
      <c r="CL16" s="646"/>
      <c r="CM16" s="646"/>
      <c r="CN16" s="646"/>
      <c r="CO16" s="646"/>
      <c r="CP16" s="646"/>
      <c r="CQ16" s="647"/>
      <c r="CR16" s="630">
        <v>1235739</v>
      </c>
      <c r="CS16" s="631"/>
      <c r="CT16" s="631"/>
      <c r="CU16" s="631"/>
      <c r="CV16" s="631"/>
      <c r="CW16" s="631"/>
      <c r="CX16" s="631"/>
      <c r="CY16" s="632"/>
      <c r="CZ16" s="633">
        <v>6.1</v>
      </c>
      <c r="DA16" s="633"/>
      <c r="DB16" s="633"/>
      <c r="DC16" s="633"/>
      <c r="DD16" s="639" t="s">
        <v>130</v>
      </c>
      <c r="DE16" s="631"/>
      <c r="DF16" s="631"/>
      <c r="DG16" s="631"/>
      <c r="DH16" s="631"/>
      <c r="DI16" s="631"/>
      <c r="DJ16" s="631"/>
      <c r="DK16" s="631"/>
      <c r="DL16" s="631"/>
      <c r="DM16" s="631"/>
      <c r="DN16" s="631"/>
      <c r="DO16" s="631"/>
      <c r="DP16" s="632"/>
      <c r="DQ16" s="639">
        <v>269513</v>
      </c>
      <c r="DR16" s="631"/>
      <c r="DS16" s="631"/>
      <c r="DT16" s="631"/>
      <c r="DU16" s="631"/>
      <c r="DV16" s="631"/>
      <c r="DW16" s="631"/>
      <c r="DX16" s="631"/>
      <c r="DY16" s="631"/>
      <c r="DZ16" s="631"/>
      <c r="EA16" s="631"/>
      <c r="EB16" s="631"/>
      <c r="EC16" s="640"/>
    </row>
    <row r="17" spans="2:133" ht="11.25" customHeight="1" x14ac:dyDescent="0.2">
      <c r="B17" s="627" t="s">
        <v>264</v>
      </c>
      <c r="C17" s="628"/>
      <c r="D17" s="628"/>
      <c r="E17" s="628"/>
      <c r="F17" s="628"/>
      <c r="G17" s="628"/>
      <c r="H17" s="628"/>
      <c r="I17" s="628"/>
      <c r="J17" s="628"/>
      <c r="K17" s="628"/>
      <c r="L17" s="628"/>
      <c r="M17" s="628"/>
      <c r="N17" s="628"/>
      <c r="O17" s="628"/>
      <c r="P17" s="628"/>
      <c r="Q17" s="629"/>
      <c r="R17" s="630">
        <v>22235</v>
      </c>
      <c r="S17" s="631"/>
      <c r="T17" s="631"/>
      <c r="U17" s="631"/>
      <c r="V17" s="631"/>
      <c r="W17" s="631"/>
      <c r="X17" s="631"/>
      <c r="Y17" s="632"/>
      <c r="Z17" s="633">
        <v>0.1</v>
      </c>
      <c r="AA17" s="633"/>
      <c r="AB17" s="633"/>
      <c r="AC17" s="633"/>
      <c r="AD17" s="634">
        <v>22235</v>
      </c>
      <c r="AE17" s="634"/>
      <c r="AF17" s="634"/>
      <c r="AG17" s="634"/>
      <c r="AH17" s="634"/>
      <c r="AI17" s="634"/>
      <c r="AJ17" s="634"/>
      <c r="AK17" s="634"/>
      <c r="AL17" s="635">
        <v>0.2</v>
      </c>
      <c r="AM17" s="636"/>
      <c r="AN17" s="636"/>
      <c r="AO17" s="637"/>
      <c r="AP17" s="627" t="s">
        <v>265</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130</v>
      </c>
      <c r="BT17" s="634"/>
      <c r="BU17" s="634"/>
      <c r="BV17" s="634"/>
      <c r="BW17" s="634"/>
      <c r="BX17" s="634"/>
      <c r="BY17" s="634"/>
      <c r="BZ17" s="634"/>
      <c r="CA17" s="634"/>
      <c r="CB17" s="638"/>
      <c r="CD17" s="645" t="s">
        <v>266</v>
      </c>
      <c r="CE17" s="646"/>
      <c r="CF17" s="646"/>
      <c r="CG17" s="646"/>
      <c r="CH17" s="646"/>
      <c r="CI17" s="646"/>
      <c r="CJ17" s="646"/>
      <c r="CK17" s="646"/>
      <c r="CL17" s="646"/>
      <c r="CM17" s="646"/>
      <c r="CN17" s="646"/>
      <c r="CO17" s="646"/>
      <c r="CP17" s="646"/>
      <c r="CQ17" s="647"/>
      <c r="CR17" s="630">
        <v>1928079</v>
      </c>
      <c r="CS17" s="631"/>
      <c r="CT17" s="631"/>
      <c r="CU17" s="631"/>
      <c r="CV17" s="631"/>
      <c r="CW17" s="631"/>
      <c r="CX17" s="631"/>
      <c r="CY17" s="632"/>
      <c r="CZ17" s="633">
        <v>9.6</v>
      </c>
      <c r="DA17" s="633"/>
      <c r="DB17" s="633"/>
      <c r="DC17" s="633"/>
      <c r="DD17" s="639" t="s">
        <v>130</v>
      </c>
      <c r="DE17" s="631"/>
      <c r="DF17" s="631"/>
      <c r="DG17" s="631"/>
      <c r="DH17" s="631"/>
      <c r="DI17" s="631"/>
      <c r="DJ17" s="631"/>
      <c r="DK17" s="631"/>
      <c r="DL17" s="631"/>
      <c r="DM17" s="631"/>
      <c r="DN17" s="631"/>
      <c r="DO17" s="631"/>
      <c r="DP17" s="632"/>
      <c r="DQ17" s="639">
        <v>1906844</v>
      </c>
      <c r="DR17" s="631"/>
      <c r="DS17" s="631"/>
      <c r="DT17" s="631"/>
      <c r="DU17" s="631"/>
      <c r="DV17" s="631"/>
      <c r="DW17" s="631"/>
      <c r="DX17" s="631"/>
      <c r="DY17" s="631"/>
      <c r="DZ17" s="631"/>
      <c r="EA17" s="631"/>
      <c r="EB17" s="631"/>
      <c r="EC17" s="640"/>
    </row>
    <row r="18" spans="2:133" ht="11.25" customHeight="1" x14ac:dyDescent="0.2">
      <c r="B18" s="627" t="s">
        <v>267</v>
      </c>
      <c r="C18" s="628"/>
      <c r="D18" s="628"/>
      <c r="E18" s="628"/>
      <c r="F18" s="628"/>
      <c r="G18" s="628"/>
      <c r="H18" s="628"/>
      <c r="I18" s="628"/>
      <c r="J18" s="628"/>
      <c r="K18" s="628"/>
      <c r="L18" s="628"/>
      <c r="M18" s="628"/>
      <c r="N18" s="628"/>
      <c r="O18" s="628"/>
      <c r="P18" s="628"/>
      <c r="Q18" s="629"/>
      <c r="R18" s="630">
        <v>49105</v>
      </c>
      <c r="S18" s="631"/>
      <c r="T18" s="631"/>
      <c r="U18" s="631"/>
      <c r="V18" s="631"/>
      <c r="W18" s="631"/>
      <c r="X18" s="631"/>
      <c r="Y18" s="632"/>
      <c r="Z18" s="633">
        <v>0.2</v>
      </c>
      <c r="AA18" s="633"/>
      <c r="AB18" s="633"/>
      <c r="AC18" s="633"/>
      <c r="AD18" s="634">
        <v>48453</v>
      </c>
      <c r="AE18" s="634"/>
      <c r="AF18" s="634"/>
      <c r="AG18" s="634"/>
      <c r="AH18" s="634"/>
      <c r="AI18" s="634"/>
      <c r="AJ18" s="634"/>
      <c r="AK18" s="634"/>
      <c r="AL18" s="635">
        <v>0.5</v>
      </c>
      <c r="AM18" s="636"/>
      <c r="AN18" s="636"/>
      <c r="AO18" s="637"/>
      <c r="AP18" s="627" t="s">
        <v>268</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130</v>
      </c>
      <c r="BP18" s="633"/>
      <c r="BQ18" s="633"/>
      <c r="BR18" s="633"/>
      <c r="BS18" s="634" t="s">
        <v>130</v>
      </c>
      <c r="BT18" s="634"/>
      <c r="BU18" s="634"/>
      <c r="BV18" s="634"/>
      <c r="BW18" s="634"/>
      <c r="BX18" s="634"/>
      <c r="BY18" s="634"/>
      <c r="BZ18" s="634"/>
      <c r="CA18" s="634"/>
      <c r="CB18" s="638"/>
      <c r="CD18" s="645" t="s">
        <v>269</v>
      </c>
      <c r="CE18" s="646"/>
      <c r="CF18" s="646"/>
      <c r="CG18" s="646"/>
      <c r="CH18" s="646"/>
      <c r="CI18" s="646"/>
      <c r="CJ18" s="646"/>
      <c r="CK18" s="646"/>
      <c r="CL18" s="646"/>
      <c r="CM18" s="646"/>
      <c r="CN18" s="646"/>
      <c r="CO18" s="646"/>
      <c r="CP18" s="646"/>
      <c r="CQ18" s="647"/>
      <c r="CR18" s="630" t="s">
        <v>130</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130</v>
      </c>
      <c r="DR18" s="631"/>
      <c r="DS18" s="631"/>
      <c r="DT18" s="631"/>
      <c r="DU18" s="631"/>
      <c r="DV18" s="631"/>
      <c r="DW18" s="631"/>
      <c r="DX18" s="631"/>
      <c r="DY18" s="631"/>
      <c r="DZ18" s="631"/>
      <c r="EA18" s="631"/>
      <c r="EB18" s="631"/>
      <c r="EC18" s="640"/>
    </row>
    <row r="19" spans="2:133" ht="11.25" customHeight="1" x14ac:dyDescent="0.2">
      <c r="B19" s="627" t="s">
        <v>270</v>
      </c>
      <c r="C19" s="628"/>
      <c r="D19" s="628"/>
      <c r="E19" s="628"/>
      <c r="F19" s="628"/>
      <c r="G19" s="628"/>
      <c r="H19" s="628"/>
      <c r="I19" s="628"/>
      <c r="J19" s="628"/>
      <c r="K19" s="628"/>
      <c r="L19" s="628"/>
      <c r="M19" s="628"/>
      <c r="N19" s="628"/>
      <c r="O19" s="628"/>
      <c r="P19" s="628"/>
      <c r="Q19" s="629"/>
      <c r="R19" s="630">
        <v>6972</v>
      </c>
      <c r="S19" s="631"/>
      <c r="T19" s="631"/>
      <c r="U19" s="631"/>
      <c r="V19" s="631"/>
      <c r="W19" s="631"/>
      <c r="X19" s="631"/>
      <c r="Y19" s="632"/>
      <c r="Z19" s="633">
        <v>0</v>
      </c>
      <c r="AA19" s="633"/>
      <c r="AB19" s="633"/>
      <c r="AC19" s="633"/>
      <c r="AD19" s="634">
        <v>6972</v>
      </c>
      <c r="AE19" s="634"/>
      <c r="AF19" s="634"/>
      <c r="AG19" s="634"/>
      <c r="AH19" s="634"/>
      <c r="AI19" s="634"/>
      <c r="AJ19" s="634"/>
      <c r="AK19" s="634"/>
      <c r="AL19" s="635">
        <v>0.1</v>
      </c>
      <c r="AM19" s="636"/>
      <c r="AN19" s="636"/>
      <c r="AO19" s="637"/>
      <c r="AP19" s="627" t="s">
        <v>271</v>
      </c>
      <c r="AQ19" s="628"/>
      <c r="AR19" s="628"/>
      <c r="AS19" s="628"/>
      <c r="AT19" s="628"/>
      <c r="AU19" s="628"/>
      <c r="AV19" s="628"/>
      <c r="AW19" s="628"/>
      <c r="AX19" s="628"/>
      <c r="AY19" s="628"/>
      <c r="AZ19" s="628"/>
      <c r="BA19" s="628"/>
      <c r="BB19" s="628"/>
      <c r="BC19" s="628"/>
      <c r="BD19" s="628"/>
      <c r="BE19" s="628"/>
      <c r="BF19" s="629"/>
      <c r="BG19" s="630">
        <v>29034</v>
      </c>
      <c r="BH19" s="631"/>
      <c r="BI19" s="631"/>
      <c r="BJ19" s="631"/>
      <c r="BK19" s="631"/>
      <c r="BL19" s="631"/>
      <c r="BM19" s="631"/>
      <c r="BN19" s="632"/>
      <c r="BO19" s="633">
        <v>1.5</v>
      </c>
      <c r="BP19" s="633"/>
      <c r="BQ19" s="633"/>
      <c r="BR19" s="633"/>
      <c r="BS19" s="634" t="s">
        <v>130</v>
      </c>
      <c r="BT19" s="634"/>
      <c r="BU19" s="634"/>
      <c r="BV19" s="634"/>
      <c r="BW19" s="634"/>
      <c r="BX19" s="634"/>
      <c r="BY19" s="634"/>
      <c r="BZ19" s="634"/>
      <c r="CA19" s="634"/>
      <c r="CB19" s="638"/>
      <c r="CD19" s="645" t="s">
        <v>272</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130</v>
      </c>
      <c r="DA19" s="633"/>
      <c r="DB19" s="633"/>
      <c r="DC19" s="633"/>
      <c r="DD19" s="639" t="s">
        <v>130</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x14ac:dyDescent="0.2">
      <c r="B20" s="627" t="s">
        <v>273</v>
      </c>
      <c r="C20" s="628"/>
      <c r="D20" s="628"/>
      <c r="E20" s="628"/>
      <c r="F20" s="628"/>
      <c r="G20" s="628"/>
      <c r="H20" s="628"/>
      <c r="I20" s="628"/>
      <c r="J20" s="628"/>
      <c r="K20" s="628"/>
      <c r="L20" s="628"/>
      <c r="M20" s="628"/>
      <c r="N20" s="628"/>
      <c r="O20" s="628"/>
      <c r="P20" s="628"/>
      <c r="Q20" s="629"/>
      <c r="R20" s="630">
        <v>5662</v>
      </c>
      <c r="S20" s="631"/>
      <c r="T20" s="631"/>
      <c r="U20" s="631"/>
      <c r="V20" s="631"/>
      <c r="W20" s="631"/>
      <c r="X20" s="631"/>
      <c r="Y20" s="632"/>
      <c r="Z20" s="633">
        <v>0</v>
      </c>
      <c r="AA20" s="633"/>
      <c r="AB20" s="633"/>
      <c r="AC20" s="633"/>
      <c r="AD20" s="634">
        <v>5662</v>
      </c>
      <c r="AE20" s="634"/>
      <c r="AF20" s="634"/>
      <c r="AG20" s="634"/>
      <c r="AH20" s="634"/>
      <c r="AI20" s="634"/>
      <c r="AJ20" s="634"/>
      <c r="AK20" s="634"/>
      <c r="AL20" s="635">
        <v>0.1</v>
      </c>
      <c r="AM20" s="636"/>
      <c r="AN20" s="636"/>
      <c r="AO20" s="637"/>
      <c r="AP20" s="627" t="s">
        <v>274</v>
      </c>
      <c r="AQ20" s="628"/>
      <c r="AR20" s="628"/>
      <c r="AS20" s="628"/>
      <c r="AT20" s="628"/>
      <c r="AU20" s="628"/>
      <c r="AV20" s="628"/>
      <c r="AW20" s="628"/>
      <c r="AX20" s="628"/>
      <c r="AY20" s="628"/>
      <c r="AZ20" s="628"/>
      <c r="BA20" s="628"/>
      <c r="BB20" s="628"/>
      <c r="BC20" s="628"/>
      <c r="BD20" s="628"/>
      <c r="BE20" s="628"/>
      <c r="BF20" s="629"/>
      <c r="BG20" s="630">
        <v>29034</v>
      </c>
      <c r="BH20" s="631"/>
      <c r="BI20" s="631"/>
      <c r="BJ20" s="631"/>
      <c r="BK20" s="631"/>
      <c r="BL20" s="631"/>
      <c r="BM20" s="631"/>
      <c r="BN20" s="632"/>
      <c r="BO20" s="633">
        <v>1.5</v>
      </c>
      <c r="BP20" s="633"/>
      <c r="BQ20" s="633"/>
      <c r="BR20" s="633"/>
      <c r="BS20" s="634" t="s">
        <v>130</v>
      </c>
      <c r="BT20" s="634"/>
      <c r="BU20" s="634"/>
      <c r="BV20" s="634"/>
      <c r="BW20" s="634"/>
      <c r="BX20" s="634"/>
      <c r="BY20" s="634"/>
      <c r="BZ20" s="634"/>
      <c r="CA20" s="634"/>
      <c r="CB20" s="638"/>
      <c r="CD20" s="645" t="s">
        <v>275</v>
      </c>
      <c r="CE20" s="646"/>
      <c r="CF20" s="646"/>
      <c r="CG20" s="646"/>
      <c r="CH20" s="646"/>
      <c r="CI20" s="646"/>
      <c r="CJ20" s="646"/>
      <c r="CK20" s="646"/>
      <c r="CL20" s="646"/>
      <c r="CM20" s="646"/>
      <c r="CN20" s="646"/>
      <c r="CO20" s="646"/>
      <c r="CP20" s="646"/>
      <c r="CQ20" s="647"/>
      <c r="CR20" s="630">
        <v>20182013</v>
      </c>
      <c r="CS20" s="631"/>
      <c r="CT20" s="631"/>
      <c r="CU20" s="631"/>
      <c r="CV20" s="631"/>
      <c r="CW20" s="631"/>
      <c r="CX20" s="631"/>
      <c r="CY20" s="632"/>
      <c r="CZ20" s="633">
        <v>100</v>
      </c>
      <c r="DA20" s="633"/>
      <c r="DB20" s="633"/>
      <c r="DC20" s="633"/>
      <c r="DD20" s="639">
        <v>2803694</v>
      </c>
      <c r="DE20" s="631"/>
      <c r="DF20" s="631"/>
      <c r="DG20" s="631"/>
      <c r="DH20" s="631"/>
      <c r="DI20" s="631"/>
      <c r="DJ20" s="631"/>
      <c r="DK20" s="631"/>
      <c r="DL20" s="631"/>
      <c r="DM20" s="631"/>
      <c r="DN20" s="631"/>
      <c r="DO20" s="631"/>
      <c r="DP20" s="632"/>
      <c r="DQ20" s="639">
        <v>11476870</v>
      </c>
      <c r="DR20" s="631"/>
      <c r="DS20" s="631"/>
      <c r="DT20" s="631"/>
      <c r="DU20" s="631"/>
      <c r="DV20" s="631"/>
      <c r="DW20" s="631"/>
      <c r="DX20" s="631"/>
      <c r="DY20" s="631"/>
      <c r="DZ20" s="631"/>
      <c r="EA20" s="631"/>
      <c r="EB20" s="631"/>
      <c r="EC20" s="640"/>
    </row>
    <row r="21" spans="2:133" ht="11.25" customHeight="1" x14ac:dyDescent="0.2">
      <c r="B21" s="627" t="s">
        <v>276</v>
      </c>
      <c r="C21" s="628"/>
      <c r="D21" s="628"/>
      <c r="E21" s="628"/>
      <c r="F21" s="628"/>
      <c r="G21" s="628"/>
      <c r="H21" s="628"/>
      <c r="I21" s="628"/>
      <c r="J21" s="628"/>
      <c r="K21" s="628"/>
      <c r="L21" s="628"/>
      <c r="M21" s="628"/>
      <c r="N21" s="628"/>
      <c r="O21" s="628"/>
      <c r="P21" s="628"/>
      <c r="Q21" s="629"/>
      <c r="R21" s="630">
        <v>1095</v>
      </c>
      <c r="S21" s="631"/>
      <c r="T21" s="631"/>
      <c r="U21" s="631"/>
      <c r="V21" s="631"/>
      <c r="W21" s="631"/>
      <c r="X21" s="631"/>
      <c r="Y21" s="632"/>
      <c r="Z21" s="633">
        <v>0</v>
      </c>
      <c r="AA21" s="633"/>
      <c r="AB21" s="633"/>
      <c r="AC21" s="633"/>
      <c r="AD21" s="634">
        <v>1095</v>
      </c>
      <c r="AE21" s="634"/>
      <c r="AF21" s="634"/>
      <c r="AG21" s="634"/>
      <c r="AH21" s="634"/>
      <c r="AI21" s="634"/>
      <c r="AJ21" s="634"/>
      <c r="AK21" s="634"/>
      <c r="AL21" s="635">
        <v>0</v>
      </c>
      <c r="AM21" s="636"/>
      <c r="AN21" s="636"/>
      <c r="AO21" s="637"/>
      <c r="AP21" s="649" t="s">
        <v>277</v>
      </c>
      <c r="AQ21" s="650"/>
      <c r="AR21" s="650"/>
      <c r="AS21" s="650"/>
      <c r="AT21" s="650"/>
      <c r="AU21" s="650"/>
      <c r="AV21" s="650"/>
      <c r="AW21" s="650"/>
      <c r="AX21" s="650"/>
      <c r="AY21" s="650"/>
      <c r="AZ21" s="650"/>
      <c r="BA21" s="650"/>
      <c r="BB21" s="650"/>
      <c r="BC21" s="650"/>
      <c r="BD21" s="650"/>
      <c r="BE21" s="650"/>
      <c r="BF21" s="651"/>
      <c r="BG21" s="630">
        <v>10448</v>
      </c>
      <c r="BH21" s="631"/>
      <c r="BI21" s="631"/>
      <c r="BJ21" s="631"/>
      <c r="BK21" s="631"/>
      <c r="BL21" s="631"/>
      <c r="BM21" s="631"/>
      <c r="BN21" s="632"/>
      <c r="BO21" s="633">
        <v>0.5</v>
      </c>
      <c r="BP21" s="633"/>
      <c r="BQ21" s="633"/>
      <c r="BR21" s="633"/>
      <c r="BS21" s="634" t="s">
        <v>130</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2">
      <c r="B22" s="655" t="s">
        <v>278</v>
      </c>
      <c r="C22" s="656"/>
      <c r="D22" s="656"/>
      <c r="E22" s="656"/>
      <c r="F22" s="656"/>
      <c r="G22" s="656"/>
      <c r="H22" s="656"/>
      <c r="I22" s="656"/>
      <c r="J22" s="656"/>
      <c r="K22" s="656"/>
      <c r="L22" s="656"/>
      <c r="M22" s="656"/>
      <c r="N22" s="656"/>
      <c r="O22" s="656"/>
      <c r="P22" s="656"/>
      <c r="Q22" s="657"/>
      <c r="R22" s="630">
        <v>35376</v>
      </c>
      <c r="S22" s="631"/>
      <c r="T22" s="631"/>
      <c r="U22" s="631"/>
      <c r="V22" s="631"/>
      <c r="W22" s="631"/>
      <c r="X22" s="631"/>
      <c r="Y22" s="632"/>
      <c r="Z22" s="633">
        <v>0.2</v>
      </c>
      <c r="AA22" s="633"/>
      <c r="AB22" s="633"/>
      <c r="AC22" s="633"/>
      <c r="AD22" s="634">
        <v>34724</v>
      </c>
      <c r="AE22" s="634"/>
      <c r="AF22" s="634"/>
      <c r="AG22" s="634"/>
      <c r="AH22" s="634"/>
      <c r="AI22" s="634"/>
      <c r="AJ22" s="634"/>
      <c r="AK22" s="634"/>
      <c r="AL22" s="635">
        <v>0.40000000596046448</v>
      </c>
      <c r="AM22" s="636"/>
      <c r="AN22" s="636"/>
      <c r="AO22" s="637"/>
      <c r="AP22" s="649" t="s">
        <v>279</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130</v>
      </c>
      <c r="BP22" s="633"/>
      <c r="BQ22" s="633"/>
      <c r="BR22" s="633"/>
      <c r="BS22" s="634" t="s">
        <v>130</v>
      </c>
      <c r="BT22" s="634"/>
      <c r="BU22" s="634"/>
      <c r="BV22" s="634"/>
      <c r="BW22" s="634"/>
      <c r="BX22" s="634"/>
      <c r="BY22" s="634"/>
      <c r="BZ22" s="634"/>
      <c r="CA22" s="634"/>
      <c r="CB22" s="638"/>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281</v>
      </c>
      <c r="C23" s="628"/>
      <c r="D23" s="628"/>
      <c r="E23" s="628"/>
      <c r="F23" s="628"/>
      <c r="G23" s="628"/>
      <c r="H23" s="628"/>
      <c r="I23" s="628"/>
      <c r="J23" s="628"/>
      <c r="K23" s="628"/>
      <c r="L23" s="628"/>
      <c r="M23" s="628"/>
      <c r="N23" s="628"/>
      <c r="O23" s="628"/>
      <c r="P23" s="628"/>
      <c r="Q23" s="629"/>
      <c r="R23" s="630">
        <v>7881279</v>
      </c>
      <c r="S23" s="631"/>
      <c r="T23" s="631"/>
      <c r="U23" s="631"/>
      <c r="V23" s="631"/>
      <c r="W23" s="631"/>
      <c r="X23" s="631"/>
      <c r="Y23" s="632"/>
      <c r="Z23" s="633">
        <v>36.799999999999997</v>
      </c>
      <c r="AA23" s="633"/>
      <c r="AB23" s="633"/>
      <c r="AC23" s="633"/>
      <c r="AD23" s="634">
        <v>6954859</v>
      </c>
      <c r="AE23" s="634"/>
      <c r="AF23" s="634"/>
      <c r="AG23" s="634"/>
      <c r="AH23" s="634"/>
      <c r="AI23" s="634"/>
      <c r="AJ23" s="634"/>
      <c r="AK23" s="634"/>
      <c r="AL23" s="635">
        <v>70.7</v>
      </c>
      <c r="AM23" s="636"/>
      <c r="AN23" s="636"/>
      <c r="AO23" s="637"/>
      <c r="AP23" s="649" t="s">
        <v>282</v>
      </c>
      <c r="AQ23" s="650"/>
      <c r="AR23" s="650"/>
      <c r="AS23" s="650"/>
      <c r="AT23" s="650"/>
      <c r="AU23" s="650"/>
      <c r="AV23" s="650"/>
      <c r="AW23" s="650"/>
      <c r="AX23" s="650"/>
      <c r="AY23" s="650"/>
      <c r="AZ23" s="650"/>
      <c r="BA23" s="650"/>
      <c r="BB23" s="650"/>
      <c r="BC23" s="650"/>
      <c r="BD23" s="650"/>
      <c r="BE23" s="650"/>
      <c r="BF23" s="651"/>
      <c r="BG23" s="630">
        <v>18586</v>
      </c>
      <c r="BH23" s="631"/>
      <c r="BI23" s="631"/>
      <c r="BJ23" s="631"/>
      <c r="BK23" s="631"/>
      <c r="BL23" s="631"/>
      <c r="BM23" s="631"/>
      <c r="BN23" s="632"/>
      <c r="BO23" s="633">
        <v>1</v>
      </c>
      <c r="BP23" s="633"/>
      <c r="BQ23" s="633"/>
      <c r="BR23" s="633"/>
      <c r="BS23" s="634" t="s">
        <v>130</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64" t="s">
        <v>286</v>
      </c>
      <c r="DM23" s="665"/>
      <c r="DN23" s="665"/>
      <c r="DO23" s="665"/>
      <c r="DP23" s="665"/>
      <c r="DQ23" s="665"/>
      <c r="DR23" s="665"/>
      <c r="DS23" s="665"/>
      <c r="DT23" s="665"/>
      <c r="DU23" s="665"/>
      <c r="DV23" s="666"/>
      <c r="DW23" s="612" t="s">
        <v>287</v>
      </c>
      <c r="DX23" s="613"/>
      <c r="DY23" s="613"/>
      <c r="DZ23" s="613"/>
      <c r="EA23" s="613"/>
      <c r="EB23" s="613"/>
      <c r="EC23" s="614"/>
    </row>
    <row r="24" spans="2:133" ht="11.25" customHeight="1" x14ac:dyDescent="0.2">
      <c r="B24" s="627" t="s">
        <v>288</v>
      </c>
      <c r="C24" s="628"/>
      <c r="D24" s="628"/>
      <c r="E24" s="628"/>
      <c r="F24" s="628"/>
      <c r="G24" s="628"/>
      <c r="H24" s="628"/>
      <c r="I24" s="628"/>
      <c r="J24" s="628"/>
      <c r="K24" s="628"/>
      <c r="L24" s="628"/>
      <c r="M24" s="628"/>
      <c r="N24" s="628"/>
      <c r="O24" s="628"/>
      <c r="P24" s="628"/>
      <c r="Q24" s="629"/>
      <c r="R24" s="630">
        <v>6954859</v>
      </c>
      <c r="S24" s="631"/>
      <c r="T24" s="631"/>
      <c r="U24" s="631"/>
      <c r="V24" s="631"/>
      <c r="W24" s="631"/>
      <c r="X24" s="631"/>
      <c r="Y24" s="632"/>
      <c r="Z24" s="633">
        <v>32.5</v>
      </c>
      <c r="AA24" s="633"/>
      <c r="AB24" s="633"/>
      <c r="AC24" s="633"/>
      <c r="AD24" s="634">
        <v>6954859</v>
      </c>
      <c r="AE24" s="634"/>
      <c r="AF24" s="634"/>
      <c r="AG24" s="634"/>
      <c r="AH24" s="634"/>
      <c r="AI24" s="634"/>
      <c r="AJ24" s="634"/>
      <c r="AK24" s="634"/>
      <c r="AL24" s="635">
        <v>70.7</v>
      </c>
      <c r="AM24" s="636"/>
      <c r="AN24" s="636"/>
      <c r="AO24" s="637"/>
      <c r="AP24" s="649" t="s">
        <v>289</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130</v>
      </c>
      <c r="BP24" s="633"/>
      <c r="BQ24" s="633"/>
      <c r="BR24" s="633"/>
      <c r="BS24" s="634" t="s">
        <v>130</v>
      </c>
      <c r="BT24" s="634"/>
      <c r="BU24" s="634"/>
      <c r="BV24" s="634"/>
      <c r="BW24" s="634"/>
      <c r="BX24" s="634"/>
      <c r="BY24" s="634"/>
      <c r="BZ24" s="634"/>
      <c r="CA24" s="634"/>
      <c r="CB24" s="638"/>
      <c r="CD24" s="641" t="s">
        <v>290</v>
      </c>
      <c r="CE24" s="642"/>
      <c r="CF24" s="642"/>
      <c r="CG24" s="642"/>
      <c r="CH24" s="642"/>
      <c r="CI24" s="642"/>
      <c r="CJ24" s="642"/>
      <c r="CK24" s="642"/>
      <c r="CL24" s="642"/>
      <c r="CM24" s="642"/>
      <c r="CN24" s="642"/>
      <c r="CO24" s="642"/>
      <c r="CP24" s="642"/>
      <c r="CQ24" s="643"/>
      <c r="CR24" s="619">
        <v>7576206</v>
      </c>
      <c r="CS24" s="620"/>
      <c r="CT24" s="620"/>
      <c r="CU24" s="620"/>
      <c r="CV24" s="620"/>
      <c r="CW24" s="620"/>
      <c r="CX24" s="620"/>
      <c r="CY24" s="621"/>
      <c r="CZ24" s="624">
        <v>37.5</v>
      </c>
      <c r="DA24" s="625"/>
      <c r="DB24" s="625"/>
      <c r="DC24" s="644"/>
      <c r="DD24" s="667">
        <v>5696783</v>
      </c>
      <c r="DE24" s="620"/>
      <c r="DF24" s="620"/>
      <c r="DG24" s="620"/>
      <c r="DH24" s="620"/>
      <c r="DI24" s="620"/>
      <c r="DJ24" s="620"/>
      <c r="DK24" s="621"/>
      <c r="DL24" s="667">
        <v>5559698</v>
      </c>
      <c r="DM24" s="620"/>
      <c r="DN24" s="620"/>
      <c r="DO24" s="620"/>
      <c r="DP24" s="620"/>
      <c r="DQ24" s="620"/>
      <c r="DR24" s="620"/>
      <c r="DS24" s="620"/>
      <c r="DT24" s="620"/>
      <c r="DU24" s="620"/>
      <c r="DV24" s="621"/>
      <c r="DW24" s="624">
        <v>55.1</v>
      </c>
      <c r="DX24" s="625"/>
      <c r="DY24" s="625"/>
      <c r="DZ24" s="625"/>
      <c r="EA24" s="625"/>
      <c r="EB24" s="625"/>
      <c r="EC24" s="626"/>
    </row>
    <row r="25" spans="2:133" ht="11.25" customHeight="1" x14ac:dyDescent="0.2">
      <c r="B25" s="627" t="s">
        <v>291</v>
      </c>
      <c r="C25" s="628"/>
      <c r="D25" s="628"/>
      <c r="E25" s="628"/>
      <c r="F25" s="628"/>
      <c r="G25" s="628"/>
      <c r="H25" s="628"/>
      <c r="I25" s="628"/>
      <c r="J25" s="628"/>
      <c r="K25" s="628"/>
      <c r="L25" s="628"/>
      <c r="M25" s="628"/>
      <c r="N25" s="628"/>
      <c r="O25" s="628"/>
      <c r="P25" s="628"/>
      <c r="Q25" s="629"/>
      <c r="R25" s="630">
        <v>926420</v>
      </c>
      <c r="S25" s="631"/>
      <c r="T25" s="631"/>
      <c r="U25" s="631"/>
      <c r="V25" s="631"/>
      <c r="W25" s="631"/>
      <c r="X25" s="631"/>
      <c r="Y25" s="632"/>
      <c r="Z25" s="633">
        <v>4.3</v>
      </c>
      <c r="AA25" s="633"/>
      <c r="AB25" s="633"/>
      <c r="AC25" s="633"/>
      <c r="AD25" s="634" t="s">
        <v>130</v>
      </c>
      <c r="AE25" s="634"/>
      <c r="AF25" s="634"/>
      <c r="AG25" s="634"/>
      <c r="AH25" s="634"/>
      <c r="AI25" s="634"/>
      <c r="AJ25" s="634"/>
      <c r="AK25" s="634"/>
      <c r="AL25" s="635" t="s">
        <v>130</v>
      </c>
      <c r="AM25" s="636"/>
      <c r="AN25" s="636"/>
      <c r="AO25" s="637"/>
      <c r="AP25" s="649" t="s">
        <v>292</v>
      </c>
      <c r="AQ25" s="650"/>
      <c r="AR25" s="650"/>
      <c r="AS25" s="650"/>
      <c r="AT25" s="650"/>
      <c r="AU25" s="650"/>
      <c r="AV25" s="650"/>
      <c r="AW25" s="650"/>
      <c r="AX25" s="650"/>
      <c r="AY25" s="650"/>
      <c r="AZ25" s="650"/>
      <c r="BA25" s="650"/>
      <c r="BB25" s="650"/>
      <c r="BC25" s="650"/>
      <c r="BD25" s="650"/>
      <c r="BE25" s="650"/>
      <c r="BF25" s="651"/>
      <c r="BG25" s="630" t="s">
        <v>130</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293</v>
      </c>
      <c r="CE25" s="646"/>
      <c r="CF25" s="646"/>
      <c r="CG25" s="646"/>
      <c r="CH25" s="646"/>
      <c r="CI25" s="646"/>
      <c r="CJ25" s="646"/>
      <c r="CK25" s="646"/>
      <c r="CL25" s="646"/>
      <c r="CM25" s="646"/>
      <c r="CN25" s="646"/>
      <c r="CO25" s="646"/>
      <c r="CP25" s="646"/>
      <c r="CQ25" s="647"/>
      <c r="CR25" s="630">
        <v>3305315</v>
      </c>
      <c r="CS25" s="668"/>
      <c r="CT25" s="668"/>
      <c r="CU25" s="668"/>
      <c r="CV25" s="668"/>
      <c r="CW25" s="668"/>
      <c r="CX25" s="668"/>
      <c r="CY25" s="669"/>
      <c r="CZ25" s="635">
        <v>16.399999999999999</v>
      </c>
      <c r="DA25" s="670"/>
      <c r="DB25" s="670"/>
      <c r="DC25" s="673"/>
      <c r="DD25" s="639">
        <v>3048819</v>
      </c>
      <c r="DE25" s="668"/>
      <c r="DF25" s="668"/>
      <c r="DG25" s="668"/>
      <c r="DH25" s="668"/>
      <c r="DI25" s="668"/>
      <c r="DJ25" s="668"/>
      <c r="DK25" s="669"/>
      <c r="DL25" s="639">
        <v>2913749</v>
      </c>
      <c r="DM25" s="668"/>
      <c r="DN25" s="668"/>
      <c r="DO25" s="668"/>
      <c r="DP25" s="668"/>
      <c r="DQ25" s="668"/>
      <c r="DR25" s="668"/>
      <c r="DS25" s="668"/>
      <c r="DT25" s="668"/>
      <c r="DU25" s="668"/>
      <c r="DV25" s="669"/>
      <c r="DW25" s="635">
        <v>28.9</v>
      </c>
      <c r="DX25" s="670"/>
      <c r="DY25" s="670"/>
      <c r="DZ25" s="670"/>
      <c r="EA25" s="670"/>
      <c r="EB25" s="670"/>
      <c r="EC25" s="671"/>
    </row>
    <row r="26" spans="2:133" ht="11.25" customHeight="1" x14ac:dyDescent="0.2">
      <c r="B26" s="627" t="s">
        <v>294</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33" t="s">
        <v>130</v>
      </c>
      <c r="AA26" s="633"/>
      <c r="AB26" s="633"/>
      <c r="AC26" s="633"/>
      <c r="AD26" s="634" t="s">
        <v>130</v>
      </c>
      <c r="AE26" s="634"/>
      <c r="AF26" s="634"/>
      <c r="AG26" s="634"/>
      <c r="AH26" s="634"/>
      <c r="AI26" s="634"/>
      <c r="AJ26" s="634"/>
      <c r="AK26" s="634"/>
      <c r="AL26" s="635" t="s">
        <v>130</v>
      </c>
      <c r="AM26" s="636"/>
      <c r="AN26" s="636"/>
      <c r="AO26" s="637"/>
      <c r="AP26" s="649" t="s">
        <v>295</v>
      </c>
      <c r="AQ26" s="672"/>
      <c r="AR26" s="672"/>
      <c r="AS26" s="672"/>
      <c r="AT26" s="672"/>
      <c r="AU26" s="672"/>
      <c r="AV26" s="672"/>
      <c r="AW26" s="672"/>
      <c r="AX26" s="672"/>
      <c r="AY26" s="672"/>
      <c r="AZ26" s="672"/>
      <c r="BA26" s="672"/>
      <c r="BB26" s="672"/>
      <c r="BC26" s="672"/>
      <c r="BD26" s="672"/>
      <c r="BE26" s="672"/>
      <c r="BF26" s="651"/>
      <c r="BG26" s="630" t="s">
        <v>130</v>
      </c>
      <c r="BH26" s="631"/>
      <c r="BI26" s="631"/>
      <c r="BJ26" s="631"/>
      <c r="BK26" s="631"/>
      <c r="BL26" s="631"/>
      <c r="BM26" s="631"/>
      <c r="BN26" s="632"/>
      <c r="BO26" s="633" t="s">
        <v>130</v>
      </c>
      <c r="BP26" s="633"/>
      <c r="BQ26" s="633"/>
      <c r="BR26" s="633"/>
      <c r="BS26" s="634" t="s">
        <v>130</v>
      </c>
      <c r="BT26" s="634"/>
      <c r="BU26" s="634"/>
      <c r="BV26" s="634"/>
      <c r="BW26" s="634"/>
      <c r="BX26" s="634"/>
      <c r="BY26" s="634"/>
      <c r="BZ26" s="634"/>
      <c r="CA26" s="634"/>
      <c r="CB26" s="638"/>
      <c r="CD26" s="645" t="s">
        <v>296</v>
      </c>
      <c r="CE26" s="646"/>
      <c r="CF26" s="646"/>
      <c r="CG26" s="646"/>
      <c r="CH26" s="646"/>
      <c r="CI26" s="646"/>
      <c r="CJ26" s="646"/>
      <c r="CK26" s="646"/>
      <c r="CL26" s="646"/>
      <c r="CM26" s="646"/>
      <c r="CN26" s="646"/>
      <c r="CO26" s="646"/>
      <c r="CP26" s="646"/>
      <c r="CQ26" s="647"/>
      <c r="CR26" s="630">
        <v>1895023</v>
      </c>
      <c r="CS26" s="631"/>
      <c r="CT26" s="631"/>
      <c r="CU26" s="631"/>
      <c r="CV26" s="631"/>
      <c r="CW26" s="631"/>
      <c r="CX26" s="631"/>
      <c r="CY26" s="632"/>
      <c r="CZ26" s="635">
        <v>9.4</v>
      </c>
      <c r="DA26" s="670"/>
      <c r="DB26" s="670"/>
      <c r="DC26" s="673"/>
      <c r="DD26" s="639">
        <v>1765184</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70"/>
      <c r="DY26" s="670"/>
      <c r="DZ26" s="670"/>
      <c r="EA26" s="670"/>
      <c r="EB26" s="670"/>
      <c r="EC26" s="671"/>
    </row>
    <row r="27" spans="2:133" ht="11.25" customHeight="1" x14ac:dyDescent="0.2">
      <c r="B27" s="627" t="s">
        <v>297</v>
      </c>
      <c r="C27" s="628"/>
      <c r="D27" s="628"/>
      <c r="E27" s="628"/>
      <c r="F27" s="628"/>
      <c r="G27" s="628"/>
      <c r="H27" s="628"/>
      <c r="I27" s="628"/>
      <c r="J27" s="628"/>
      <c r="K27" s="628"/>
      <c r="L27" s="628"/>
      <c r="M27" s="628"/>
      <c r="N27" s="628"/>
      <c r="O27" s="628"/>
      <c r="P27" s="628"/>
      <c r="Q27" s="629"/>
      <c r="R27" s="630">
        <v>10753211</v>
      </c>
      <c r="S27" s="631"/>
      <c r="T27" s="631"/>
      <c r="U27" s="631"/>
      <c r="V27" s="631"/>
      <c r="W27" s="631"/>
      <c r="X27" s="631"/>
      <c r="Y27" s="632"/>
      <c r="Z27" s="633">
        <v>50.2</v>
      </c>
      <c r="AA27" s="633"/>
      <c r="AB27" s="633"/>
      <c r="AC27" s="633"/>
      <c r="AD27" s="634">
        <v>9807553</v>
      </c>
      <c r="AE27" s="634"/>
      <c r="AF27" s="634"/>
      <c r="AG27" s="634"/>
      <c r="AH27" s="634"/>
      <c r="AI27" s="634"/>
      <c r="AJ27" s="634"/>
      <c r="AK27" s="634"/>
      <c r="AL27" s="635">
        <v>99.699996948242188</v>
      </c>
      <c r="AM27" s="636"/>
      <c r="AN27" s="636"/>
      <c r="AO27" s="637"/>
      <c r="AP27" s="627" t="s">
        <v>298</v>
      </c>
      <c r="AQ27" s="628"/>
      <c r="AR27" s="628"/>
      <c r="AS27" s="628"/>
      <c r="AT27" s="628"/>
      <c r="AU27" s="628"/>
      <c r="AV27" s="628"/>
      <c r="AW27" s="628"/>
      <c r="AX27" s="628"/>
      <c r="AY27" s="628"/>
      <c r="AZ27" s="628"/>
      <c r="BA27" s="628"/>
      <c r="BB27" s="628"/>
      <c r="BC27" s="628"/>
      <c r="BD27" s="628"/>
      <c r="BE27" s="628"/>
      <c r="BF27" s="629"/>
      <c r="BG27" s="630">
        <v>1930318</v>
      </c>
      <c r="BH27" s="631"/>
      <c r="BI27" s="631"/>
      <c r="BJ27" s="631"/>
      <c r="BK27" s="631"/>
      <c r="BL27" s="631"/>
      <c r="BM27" s="631"/>
      <c r="BN27" s="632"/>
      <c r="BO27" s="633">
        <v>100</v>
      </c>
      <c r="BP27" s="633"/>
      <c r="BQ27" s="633"/>
      <c r="BR27" s="633"/>
      <c r="BS27" s="634">
        <v>21</v>
      </c>
      <c r="BT27" s="634"/>
      <c r="BU27" s="634"/>
      <c r="BV27" s="634"/>
      <c r="BW27" s="634"/>
      <c r="BX27" s="634"/>
      <c r="BY27" s="634"/>
      <c r="BZ27" s="634"/>
      <c r="CA27" s="634"/>
      <c r="CB27" s="638"/>
      <c r="CD27" s="645" t="s">
        <v>299</v>
      </c>
      <c r="CE27" s="646"/>
      <c r="CF27" s="646"/>
      <c r="CG27" s="646"/>
      <c r="CH27" s="646"/>
      <c r="CI27" s="646"/>
      <c r="CJ27" s="646"/>
      <c r="CK27" s="646"/>
      <c r="CL27" s="646"/>
      <c r="CM27" s="646"/>
      <c r="CN27" s="646"/>
      <c r="CO27" s="646"/>
      <c r="CP27" s="646"/>
      <c r="CQ27" s="647"/>
      <c r="CR27" s="630">
        <v>2342812</v>
      </c>
      <c r="CS27" s="668"/>
      <c r="CT27" s="668"/>
      <c r="CU27" s="668"/>
      <c r="CV27" s="668"/>
      <c r="CW27" s="668"/>
      <c r="CX27" s="668"/>
      <c r="CY27" s="669"/>
      <c r="CZ27" s="635">
        <v>11.6</v>
      </c>
      <c r="DA27" s="670"/>
      <c r="DB27" s="670"/>
      <c r="DC27" s="673"/>
      <c r="DD27" s="639">
        <v>741120</v>
      </c>
      <c r="DE27" s="668"/>
      <c r="DF27" s="668"/>
      <c r="DG27" s="668"/>
      <c r="DH27" s="668"/>
      <c r="DI27" s="668"/>
      <c r="DJ27" s="668"/>
      <c r="DK27" s="669"/>
      <c r="DL27" s="639">
        <v>739105</v>
      </c>
      <c r="DM27" s="668"/>
      <c r="DN27" s="668"/>
      <c r="DO27" s="668"/>
      <c r="DP27" s="668"/>
      <c r="DQ27" s="668"/>
      <c r="DR27" s="668"/>
      <c r="DS27" s="668"/>
      <c r="DT27" s="668"/>
      <c r="DU27" s="668"/>
      <c r="DV27" s="669"/>
      <c r="DW27" s="635">
        <v>7.3</v>
      </c>
      <c r="DX27" s="670"/>
      <c r="DY27" s="670"/>
      <c r="DZ27" s="670"/>
      <c r="EA27" s="670"/>
      <c r="EB27" s="670"/>
      <c r="EC27" s="671"/>
    </row>
    <row r="28" spans="2:133" ht="11.25" customHeight="1" x14ac:dyDescent="0.2">
      <c r="B28" s="627" t="s">
        <v>300</v>
      </c>
      <c r="C28" s="628"/>
      <c r="D28" s="628"/>
      <c r="E28" s="628"/>
      <c r="F28" s="628"/>
      <c r="G28" s="628"/>
      <c r="H28" s="628"/>
      <c r="I28" s="628"/>
      <c r="J28" s="628"/>
      <c r="K28" s="628"/>
      <c r="L28" s="628"/>
      <c r="M28" s="628"/>
      <c r="N28" s="628"/>
      <c r="O28" s="628"/>
      <c r="P28" s="628"/>
      <c r="Q28" s="629"/>
      <c r="R28" s="630">
        <v>4072</v>
      </c>
      <c r="S28" s="631"/>
      <c r="T28" s="631"/>
      <c r="U28" s="631"/>
      <c r="V28" s="631"/>
      <c r="W28" s="631"/>
      <c r="X28" s="631"/>
      <c r="Y28" s="632"/>
      <c r="Z28" s="633">
        <v>0</v>
      </c>
      <c r="AA28" s="633"/>
      <c r="AB28" s="633"/>
      <c r="AC28" s="633"/>
      <c r="AD28" s="634">
        <v>4072</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301</v>
      </c>
      <c r="CE28" s="646"/>
      <c r="CF28" s="646"/>
      <c r="CG28" s="646"/>
      <c r="CH28" s="646"/>
      <c r="CI28" s="646"/>
      <c r="CJ28" s="646"/>
      <c r="CK28" s="646"/>
      <c r="CL28" s="646"/>
      <c r="CM28" s="646"/>
      <c r="CN28" s="646"/>
      <c r="CO28" s="646"/>
      <c r="CP28" s="646"/>
      <c r="CQ28" s="647"/>
      <c r="CR28" s="630">
        <v>1928079</v>
      </c>
      <c r="CS28" s="631"/>
      <c r="CT28" s="631"/>
      <c r="CU28" s="631"/>
      <c r="CV28" s="631"/>
      <c r="CW28" s="631"/>
      <c r="CX28" s="631"/>
      <c r="CY28" s="632"/>
      <c r="CZ28" s="635">
        <v>9.6</v>
      </c>
      <c r="DA28" s="670"/>
      <c r="DB28" s="670"/>
      <c r="DC28" s="673"/>
      <c r="DD28" s="639">
        <v>1906844</v>
      </c>
      <c r="DE28" s="631"/>
      <c r="DF28" s="631"/>
      <c r="DG28" s="631"/>
      <c r="DH28" s="631"/>
      <c r="DI28" s="631"/>
      <c r="DJ28" s="631"/>
      <c r="DK28" s="632"/>
      <c r="DL28" s="639">
        <v>1906844</v>
      </c>
      <c r="DM28" s="631"/>
      <c r="DN28" s="631"/>
      <c r="DO28" s="631"/>
      <c r="DP28" s="631"/>
      <c r="DQ28" s="631"/>
      <c r="DR28" s="631"/>
      <c r="DS28" s="631"/>
      <c r="DT28" s="631"/>
      <c r="DU28" s="631"/>
      <c r="DV28" s="632"/>
      <c r="DW28" s="635">
        <v>18.899999999999999</v>
      </c>
      <c r="DX28" s="670"/>
      <c r="DY28" s="670"/>
      <c r="DZ28" s="670"/>
      <c r="EA28" s="670"/>
      <c r="EB28" s="670"/>
      <c r="EC28" s="671"/>
    </row>
    <row r="29" spans="2:133" ht="11.25" customHeight="1" x14ac:dyDescent="0.2">
      <c r="B29" s="627" t="s">
        <v>302</v>
      </c>
      <c r="C29" s="628"/>
      <c r="D29" s="628"/>
      <c r="E29" s="628"/>
      <c r="F29" s="628"/>
      <c r="G29" s="628"/>
      <c r="H29" s="628"/>
      <c r="I29" s="628"/>
      <c r="J29" s="628"/>
      <c r="K29" s="628"/>
      <c r="L29" s="628"/>
      <c r="M29" s="628"/>
      <c r="N29" s="628"/>
      <c r="O29" s="628"/>
      <c r="P29" s="628"/>
      <c r="Q29" s="629"/>
      <c r="R29" s="630">
        <v>245432</v>
      </c>
      <c r="S29" s="631"/>
      <c r="T29" s="631"/>
      <c r="U29" s="631"/>
      <c r="V29" s="631"/>
      <c r="W29" s="631"/>
      <c r="X29" s="631"/>
      <c r="Y29" s="632"/>
      <c r="Z29" s="633">
        <v>1.1000000000000001</v>
      </c>
      <c r="AA29" s="633"/>
      <c r="AB29" s="633"/>
      <c r="AC29" s="633"/>
      <c r="AD29" s="634" t="s">
        <v>130</v>
      </c>
      <c r="AE29" s="634"/>
      <c r="AF29" s="634"/>
      <c r="AG29" s="634"/>
      <c r="AH29" s="634"/>
      <c r="AI29" s="634"/>
      <c r="AJ29" s="634"/>
      <c r="AK29" s="634"/>
      <c r="AL29" s="635" t="s">
        <v>130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303</v>
      </c>
      <c r="CE29" s="680"/>
      <c r="CF29" s="645" t="s">
        <v>70</v>
      </c>
      <c r="CG29" s="646"/>
      <c r="CH29" s="646"/>
      <c r="CI29" s="646"/>
      <c r="CJ29" s="646"/>
      <c r="CK29" s="646"/>
      <c r="CL29" s="646"/>
      <c r="CM29" s="646"/>
      <c r="CN29" s="646"/>
      <c r="CO29" s="646"/>
      <c r="CP29" s="646"/>
      <c r="CQ29" s="647"/>
      <c r="CR29" s="630">
        <v>1928079</v>
      </c>
      <c r="CS29" s="668"/>
      <c r="CT29" s="668"/>
      <c r="CU29" s="668"/>
      <c r="CV29" s="668"/>
      <c r="CW29" s="668"/>
      <c r="CX29" s="668"/>
      <c r="CY29" s="669"/>
      <c r="CZ29" s="635">
        <v>9.6</v>
      </c>
      <c r="DA29" s="670"/>
      <c r="DB29" s="670"/>
      <c r="DC29" s="673"/>
      <c r="DD29" s="639">
        <v>1906844</v>
      </c>
      <c r="DE29" s="668"/>
      <c r="DF29" s="668"/>
      <c r="DG29" s="668"/>
      <c r="DH29" s="668"/>
      <c r="DI29" s="668"/>
      <c r="DJ29" s="668"/>
      <c r="DK29" s="669"/>
      <c r="DL29" s="639">
        <v>1906844</v>
      </c>
      <c r="DM29" s="668"/>
      <c r="DN29" s="668"/>
      <c r="DO29" s="668"/>
      <c r="DP29" s="668"/>
      <c r="DQ29" s="668"/>
      <c r="DR29" s="668"/>
      <c r="DS29" s="668"/>
      <c r="DT29" s="668"/>
      <c r="DU29" s="668"/>
      <c r="DV29" s="669"/>
      <c r="DW29" s="635">
        <v>18.899999999999999</v>
      </c>
      <c r="DX29" s="670"/>
      <c r="DY29" s="670"/>
      <c r="DZ29" s="670"/>
      <c r="EA29" s="670"/>
      <c r="EB29" s="670"/>
      <c r="EC29" s="671"/>
    </row>
    <row r="30" spans="2:133" ht="11.25" customHeight="1" x14ac:dyDescent="0.2">
      <c r="B30" s="627" t="s">
        <v>304</v>
      </c>
      <c r="C30" s="628"/>
      <c r="D30" s="628"/>
      <c r="E30" s="628"/>
      <c r="F30" s="628"/>
      <c r="G30" s="628"/>
      <c r="H30" s="628"/>
      <c r="I30" s="628"/>
      <c r="J30" s="628"/>
      <c r="K30" s="628"/>
      <c r="L30" s="628"/>
      <c r="M30" s="628"/>
      <c r="N30" s="628"/>
      <c r="O30" s="628"/>
      <c r="P30" s="628"/>
      <c r="Q30" s="629"/>
      <c r="R30" s="630">
        <v>430470</v>
      </c>
      <c r="S30" s="631"/>
      <c r="T30" s="631"/>
      <c r="U30" s="631"/>
      <c r="V30" s="631"/>
      <c r="W30" s="631"/>
      <c r="X30" s="631"/>
      <c r="Y30" s="632"/>
      <c r="Z30" s="633">
        <v>2</v>
      </c>
      <c r="AA30" s="633"/>
      <c r="AB30" s="633"/>
      <c r="AC30" s="633"/>
      <c r="AD30" s="634">
        <v>20906</v>
      </c>
      <c r="AE30" s="634"/>
      <c r="AF30" s="634"/>
      <c r="AG30" s="634"/>
      <c r="AH30" s="634"/>
      <c r="AI30" s="634"/>
      <c r="AJ30" s="634"/>
      <c r="AK30" s="634"/>
      <c r="AL30" s="635">
        <v>0.2</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305</v>
      </c>
      <c r="BH30" s="677"/>
      <c r="BI30" s="677"/>
      <c r="BJ30" s="677"/>
      <c r="BK30" s="677"/>
      <c r="BL30" s="677"/>
      <c r="BM30" s="677"/>
      <c r="BN30" s="677"/>
      <c r="BO30" s="677"/>
      <c r="BP30" s="677"/>
      <c r="BQ30" s="678"/>
      <c r="BR30" s="609" t="s">
        <v>306</v>
      </c>
      <c r="BS30" s="677"/>
      <c r="BT30" s="677"/>
      <c r="BU30" s="677"/>
      <c r="BV30" s="677"/>
      <c r="BW30" s="677"/>
      <c r="BX30" s="677"/>
      <c r="BY30" s="677"/>
      <c r="BZ30" s="677"/>
      <c r="CA30" s="677"/>
      <c r="CB30" s="678"/>
      <c r="CD30" s="681"/>
      <c r="CE30" s="682"/>
      <c r="CF30" s="645" t="s">
        <v>307</v>
      </c>
      <c r="CG30" s="646"/>
      <c r="CH30" s="646"/>
      <c r="CI30" s="646"/>
      <c r="CJ30" s="646"/>
      <c r="CK30" s="646"/>
      <c r="CL30" s="646"/>
      <c r="CM30" s="646"/>
      <c r="CN30" s="646"/>
      <c r="CO30" s="646"/>
      <c r="CP30" s="646"/>
      <c r="CQ30" s="647"/>
      <c r="CR30" s="630">
        <v>1876694</v>
      </c>
      <c r="CS30" s="631"/>
      <c r="CT30" s="631"/>
      <c r="CU30" s="631"/>
      <c r="CV30" s="631"/>
      <c r="CW30" s="631"/>
      <c r="CX30" s="631"/>
      <c r="CY30" s="632"/>
      <c r="CZ30" s="635">
        <v>9.3000000000000007</v>
      </c>
      <c r="DA30" s="670"/>
      <c r="DB30" s="670"/>
      <c r="DC30" s="673"/>
      <c r="DD30" s="639">
        <v>1856216</v>
      </c>
      <c r="DE30" s="631"/>
      <c r="DF30" s="631"/>
      <c r="DG30" s="631"/>
      <c r="DH30" s="631"/>
      <c r="DI30" s="631"/>
      <c r="DJ30" s="631"/>
      <c r="DK30" s="632"/>
      <c r="DL30" s="639">
        <v>1856216</v>
      </c>
      <c r="DM30" s="631"/>
      <c r="DN30" s="631"/>
      <c r="DO30" s="631"/>
      <c r="DP30" s="631"/>
      <c r="DQ30" s="631"/>
      <c r="DR30" s="631"/>
      <c r="DS30" s="631"/>
      <c r="DT30" s="631"/>
      <c r="DU30" s="631"/>
      <c r="DV30" s="632"/>
      <c r="DW30" s="635">
        <v>18.399999999999999</v>
      </c>
      <c r="DX30" s="670"/>
      <c r="DY30" s="670"/>
      <c r="DZ30" s="670"/>
      <c r="EA30" s="670"/>
      <c r="EB30" s="670"/>
      <c r="EC30" s="671"/>
    </row>
    <row r="31" spans="2:133" ht="11.25" customHeight="1" x14ac:dyDescent="0.2">
      <c r="B31" s="627" t="s">
        <v>308</v>
      </c>
      <c r="C31" s="628"/>
      <c r="D31" s="628"/>
      <c r="E31" s="628"/>
      <c r="F31" s="628"/>
      <c r="G31" s="628"/>
      <c r="H31" s="628"/>
      <c r="I31" s="628"/>
      <c r="J31" s="628"/>
      <c r="K31" s="628"/>
      <c r="L31" s="628"/>
      <c r="M31" s="628"/>
      <c r="N31" s="628"/>
      <c r="O31" s="628"/>
      <c r="P31" s="628"/>
      <c r="Q31" s="629"/>
      <c r="R31" s="630">
        <v>84286</v>
      </c>
      <c r="S31" s="631"/>
      <c r="T31" s="631"/>
      <c r="U31" s="631"/>
      <c r="V31" s="631"/>
      <c r="W31" s="631"/>
      <c r="X31" s="631"/>
      <c r="Y31" s="632"/>
      <c r="Z31" s="633">
        <v>0.4</v>
      </c>
      <c r="AA31" s="633"/>
      <c r="AB31" s="633"/>
      <c r="AC31" s="633"/>
      <c r="AD31" s="634" t="s">
        <v>130</v>
      </c>
      <c r="AE31" s="634"/>
      <c r="AF31" s="634"/>
      <c r="AG31" s="634"/>
      <c r="AH31" s="634"/>
      <c r="AI31" s="634"/>
      <c r="AJ31" s="634"/>
      <c r="AK31" s="634"/>
      <c r="AL31" s="635" t="s">
        <v>130</v>
      </c>
      <c r="AM31" s="636"/>
      <c r="AN31" s="636"/>
      <c r="AO31" s="637"/>
      <c r="AP31" s="685" t="s">
        <v>309</v>
      </c>
      <c r="AQ31" s="686"/>
      <c r="AR31" s="686"/>
      <c r="AS31" s="686"/>
      <c r="AT31" s="691" t="s">
        <v>310</v>
      </c>
      <c r="AU31" s="361"/>
      <c r="AV31" s="361"/>
      <c r="AW31" s="361"/>
      <c r="AX31" s="616" t="s">
        <v>188</v>
      </c>
      <c r="AY31" s="617"/>
      <c r="AZ31" s="617"/>
      <c r="BA31" s="617"/>
      <c r="BB31" s="617"/>
      <c r="BC31" s="617"/>
      <c r="BD31" s="617"/>
      <c r="BE31" s="617"/>
      <c r="BF31" s="618"/>
      <c r="BG31" s="694">
        <v>99.5</v>
      </c>
      <c r="BH31" s="695"/>
      <c r="BI31" s="695"/>
      <c r="BJ31" s="695"/>
      <c r="BK31" s="695"/>
      <c r="BL31" s="695"/>
      <c r="BM31" s="625">
        <v>97.2</v>
      </c>
      <c r="BN31" s="695"/>
      <c r="BO31" s="695"/>
      <c r="BP31" s="695"/>
      <c r="BQ31" s="696"/>
      <c r="BR31" s="694">
        <v>98.7</v>
      </c>
      <c r="BS31" s="695"/>
      <c r="BT31" s="695"/>
      <c r="BU31" s="695"/>
      <c r="BV31" s="695"/>
      <c r="BW31" s="695"/>
      <c r="BX31" s="625">
        <v>96.2</v>
      </c>
      <c r="BY31" s="695"/>
      <c r="BZ31" s="695"/>
      <c r="CA31" s="695"/>
      <c r="CB31" s="696"/>
      <c r="CD31" s="681"/>
      <c r="CE31" s="682"/>
      <c r="CF31" s="645" t="s">
        <v>311</v>
      </c>
      <c r="CG31" s="646"/>
      <c r="CH31" s="646"/>
      <c r="CI31" s="646"/>
      <c r="CJ31" s="646"/>
      <c r="CK31" s="646"/>
      <c r="CL31" s="646"/>
      <c r="CM31" s="646"/>
      <c r="CN31" s="646"/>
      <c r="CO31" s="646"/>
      <c r="CP31" s="646"/>
      <c r="CQ31" s="647"/>
      <c r="CR31" s="630">
        <v>51385</v>
      </c>
      <c r="CS31" s="668"/>
      <c r="CT31" s="668"/>
      <c r="CU31" s="668"/>
      <c r="CV31" s="668"/>
      <c r="CW31" s="668"/>
      <c r="CX31" s="668"/>
      <c r="CY31" s="669"/>
      <c r="CZ31" s="635">
        <v>0.3</v>
      </c>
      <c r="DA31" s="670"/>
      <c r="DB31" s="670"/>
      <c r="DC31" s="673"/>
      <c r="DD31" s="639">
        <v>50628</v>
      </c>
      <c r="DE31" s="668"/>
      <c r="DF31" s="668"/>
      <c r="DG31" s="668"/>
      <c r="DH31" s="668"/>
      <c r="DI31" s="668"/>
      <c r="DJ31" s="668"/>
      <c r="DK31" s="669"/>
      <c r="DL31" s="639">
        <v>50628</v>
      </c>
      <c r="DM31" s="668"/>
      <c r="DN31" s="668"/>
      <c r="DO31" s="668"/>
      <c r="DP31" s="668"/>
      <c r="DQ31" s="668"/>
      <c r="DR31" s="668"/>
      <c r="DS31" s="668"/>
      <c r="DT31" s="668"/>
      <c r="DU31" s="668"/>
      <c r="DV31" s="669"/>
      <c r="DW31" s="635">
        <v>0.5</v>
      </c>
      <c r="DX31" s="670"/>
      <c r="DY31" s="670"/>
      <c r="DZ31" s="670"/>
      <c r="EA31" s="670"/>
      <c r="EB31" s="670"/>
      <c r="EC31" s="671"/>
    </row>
    <row r="32" spans="2:133" ht="11.25" customHeight="1" x14ac:dyDescent="0.2">
      <c r="B32" s="627" t="s">
        <v>312</v>
      </c>
      <c r="C32" s="628"/>
      <c r="D32" s="628"/>
      <c r="E32" s="628"/>
      <c r="F32" s="628"/>
      <c r="G32" s="628"/>
      <c r="H32" s="628"/>
      <c r="I32" s="628"/>
      <c r="J32" s="628"/>
      <c r="K32" s="628"/>
      <c r="L32" s="628"/>
      <c r="M32" s="628"/>
      <c r="N32" s="628"/>
      <c r="O32" s="628"/>
      <c r="P32" s="628"/>
      <c r="Q32" s="629"/>
      <c r="R32" s="630">
        <v>3710284</v>
      </c>
      <c r="S32" s="631"/>
      <c r="T32" s="631"/>
      <c r="U32" s="631"/>
      <c r="V32" s="631"/>
      <c r="W32" s="631"/>
      <c r="X32" s="631"/>
      <c r="Y32" s="632"/>
      <c r="Z32" s="633">
        <v>17.3</v>
      </c>
      <c r="AA32" s="633"/>
      <c r="AB32" s="633"/>
      <c r="AC32" s="633"/>
      <c r="AD32" s="634" t="s">
        <v>130</v>
      </c>
      <c r="AE32" s="634"/>
      <c r="AF32" s="634"/>
      <c r="AG32" s="634"/>
      <c r="AH32" s="634"/>
      <c r="AI32" s="634"/>
      <c r="AJ32" s="634"/>
      <c r="AK32" s="634"/>
      <c r="AL32" s="635" t="s">
        <v>130</v>
      </c>
      <c r="AM32" s="636"/>
      <c r="AN32" s="636"/>
      <c r="AO32" s="637"/>
      <c r="AP32" s="687"/>
      <c r="AQ32" s="688"/>
      <c r="AR32" s="688"/>
      <c r="AS32" s="688"/>
      <c r="AT32" s="692"/>
      <c r="AU32" s="362" t="s">
        <v>313</v>
      </c>
      <c r="AV32" s="362"/>
      <c r="AW32" s="362"/>
      <c r="AX32" s="627" t="s">
        <v>314</v>
      </c>
      <c r="AY32" s="628"/>
      <c r="AZ32" s="628"/>
      <c r="BA32" s="628"/>
      <c r="BB32" s="628"/>
      <c r="BC32" s="628"/>
      <c r="BD32" s="628"/>
      <c r="BE32" s="628"/>
      <c r="BF32" s="629"/>
      <c r="BG32" s="697">
        <v>99.7</v>
      </c>
      <c r="BH32" s="668"/>
      <c r="BI32" s="668"/>
      <c r="BJ32" s="668"/>
      <c r="BK32" s="668"/>
      <c r="BL32" s="668"/>
      <c r="BM32" s="636">
        <v>98.1</v>
      </c>
      <c r="BN32" s="698"/>
      <c r="BO32" s="698"/>
      <c r="BP32" s="698"/>
      <c r="BQ32" s="699"/>
      <c r="BR32" s="697">
        <v>99.2</v>
      </c>
      <c r="BS32" s="668"/>
      <c r="BT32" s="668"/>
      <c r="BU32" s="668"/>
      <c r="BV32" s="668"/>
      <c r="BW32" s="668"/>
      <c r="BX32" s="636">
        <v>97.2</v>
      </c>
      <c r="BY32" s="698"/>
      <c r="BZ32" s="698"/>
      <c r="CA32" s="698"/>
      <c r="CB32" s="699"/>
      <c r="CD32" s="683"/>
      <c r="CE32" s="684"/>
      <c r="CF32" s="645" t="s">
        <v>315</v>
      </c>
      <c r="CG32" s="646"/>
      <c r="CH32" s="646"/>
      <c r="CI32" s="646"/>
      <c r="CJ32" s="646"/>
      <c r="CK32" s="646"/>
      <c r="CL32" s="646"/>
      <c r="CM32" s="646"/>
      <c r="CN32" s="646"/>
      <c r="CO32" s="646"/>
      <c r="CP32" s="646"/>
      <c r="CQ32" s="647"/>
      <c r="CR32" s="630" t="s">
        <v>130</v>
      </c>
      <c r="CS32" s="631"/>
      <c r="CT32" s="631"/>
      <c r="CU32" s="631"/>
      <c r="CV32" s="631"/>
      <c r="CW32" s="631"/>
      <c r="CX32" s="631"/>
      <c r="CY32" s="632"/>
      <c r="CZ32" s="635" t="s">
        <v>130</v>
      </c>
      <c r="DA32" s="670"/>
      <c r="DB32" s="670"/>
      <c r="DC32" s="673"/>
      <c r="DD32" s="639" t="s">
        <v>130</v>
      </c>
      <c r="DE32" s="631"/>
      <c r="DF32" s="631"/>
      <c r="DG32" s="631"/>
      <c r="DH32" s="631"/>
      <c r="DI32" s="631"/>
      <c r="DJ32" s="631"/>
      <c r="DK32" s="632"/>
      <c r="DL32" s="639" t="s">
        <v>130</v>
      </c>
      <c r="DM32" s="631"/>
      <c r="DN32" s="631"/>
      <c r="DO32" s="631"/>
      <c r="DP32" s="631"/>
      <c r="DQ32" s="631"/>
      <c r="DR32" s="631"/>
      <c r="DS32" s="631"/>
      <c r="DT32" s="631"/>
      <c r="DU32" s="631"/>
      <c r="DV32" s="632"/>
      <c r="DW32" s="635" t="s">
        <v>130</v>
      </c>
      <c r="DX32" s="670"/>
      <c r="DY32" s="670"/>
      <c r="DZ32" s="670"/>
      <c r="EA32" s="670"/>
      <c r="EB32" s="670"/>
      <c r="EC32" s="671"/>
    </row>
    <row r="33" spans="2:133" ht="11.25" customHeight="1" x14ac:dyDescent="0.2">
      <c r="B33" s="655" t="s">
        <v>316</v>
      </c>
      <c r="C33" s="656"/>
      <c r="D33" s="656"/>
      <c r="E33" s="656"/>
      <c r="F33" s="656"/>
      <c r="G33" s="656"/>
      <c r="H33" s="656"/>
      <c r="I33" s="656"/>
      <c r="J33" s="656"/>
      <c r="K33" s="656"/>
      <c r="L33" s="656"/>
      <c r="M33" s="656"/>
      <c r="N33" s="656"/>
      <c r="O33" s="656"/>
      <c r="P33" s="656"/>
      <c r="Q33" s="657"/>
      <c r="R33" s="630" t="s">
        <v>130</v>
      </c>
      <c r="S33" s="631"/>
      <c r="T33" s="631"/>
      <c r="U33" s="631"/>
      <c r="V33" s="631"/>
      <c r="W33" s="631"/>
      <c r="X33" s="631"/>
      <c r="Y33" s="632"/>
      <c r="Z33" s="633" t="s">
        <v>130</v>
      </c>
      <c r="AA33" s="633"/>
      <c r="AB33" s="633"/>
      <c r="AC33" s="633"/>
      <c r="AD33" s="634" t="s">
        <v>130</v>
      </c>
      <c r="AE33" s="634"/>
      <c r="AF33" s="634"/>
      <c r="AG33" s="634"/>
      <c r="AH33" s="634"/>
      <c r="AI33" s="634"/>
      <c r="AJ33" s="634"/>
      <c r="AK33" s="634"/>
      <c r="AL33" s="635" t="s">
        <v>130</v>
      </c>
      <c r="AM33" s="636"/>
      <c r="AN33" s="636"/>
      <c r="AO33" s="637"/>
      <c r="AP33" s="689"/>
      <c r="AQ33" s="690"/>
      <c r="AR33" s="690"/>
      <c r="AS33" s="690"/>
      <c r="AT33" s="693"/>
      <c r="AU33" s="363"/>
      <c r="AV33" s="363"/>
      <c r="AW33" s="363"/>
      <c r="AX33" s="674" t="s">
        <v>317</v>
      </c>
      <c r="AY33" s="675"/>
      <c r="AZ33" s="675"/>
      <c r="BA33" s="675"/>
      <c r="BB33" s="675"/>
      <c r="BC33" s="675"/>
      <c r="BD33" s="675"/>
      <c r="BE33" s="675"/>
      <c r="BF33" s="676"/>
      <c r="BG33" s="700">
        <v>99.3</v>
      </c>
      <c r="BH33" s="701"/>
      <c r="BI33" s="701"/>
      <c r="BJ33" s="701"/>
      <c r="BK33" s="701"/>
      <c r="BL33" s="701"/>
      <c r="BM33" s="702">
        <v>96.1</v>
      </c>
      <c r="BN33" s="701"/>
      <c r="BO33" s="701"/>
      <c r="BP33" s="701"/>
      <c r="BQ33" s="703"/>
      <c r="BR33" s="700">
        <v>98.1</v>
      </c>
      <c r="BS33" s="701"/>
      <c r="BT33" s="701"/>
      <c r="BU33" s="701"/>
      <c r="BV33" s="701"/>
      <c r="BW33" s="701"/>
      <c r="BX33" s="702">
        <v>94.9</v>
      </c>
      <c r="BY33" s="701"/>
      <c r="BZ33" s="701"/>
      <c r="CA33" s="701"/>
      <c r="CB33" s="703"/>
      <c r="CD33" s="645" t="s">
        <v>318</v>
      </c>
      <c r="CE33" s="646"/>
      <c r="CF33" s="646"/>
      <c r="CG33" s="646"/>
      <c r="CH33" s="646"/>
      <c r="CI33" s="646"/>
      <c r="CJ33" s="646"/>
      <c r="CK33" s="646"/>
      <c r="CL33" s="646"/>
      <c r="CM33" s="646"/>
      <c r="CN33" s="646"/>
      <c r="CO33" s="646"/>
      <c r="CP33" s="646"/>
      <c r="CQ33" s="647"/>
      <c r="CR33" s="630">
        <v>8566374</v>
      </c>
      <c r="CS33" s="668"/>
      <c r="CT33" s="668"/>
      <c r="CU33" s="668"/>
      <c r="CV33" s="668"/>
      <c r="CW33" s="668"/>
      <c r="CX33" s="668"/>
      <c r="CY33" s="669"/>
      <c r="CZ33" s="635">
        <v>42.4</v>
      </c>
      <c r="DA33" s="670"/>
      <c r="DB33" s="670"/>
      <c r="DC33" s="673"/>
      <c r="DD33" s="639">
        <v>4818500</v>
      </c>
      <c r="DE33" s="668"/>
      <c r="DF33" s="668"/>
      <c r="DG33" s="668"/>
      <c r="DH33" s="668"/>
      <c r="DI33" s="668"/>
      <c r="DJ33" s="668"/>
      <c r="DK33" s="669"/>
      <c r="DL33" s="639">
        <v>3865409</v>
      </c>
      <c r="DM33" s="668"/>
      <c r="DN33" s="668"/>
      <c r="DO33" s="668"/>
      <c r="DP33" s="668"/>
      <c r="DQ33" s="668"/>
      <c r="DR33" s="668"/>
      <c r="DS33" s="668"/>
      <c r="DT33" s="668"/>
      <c r="DU33" s="668"/>
      <c r="DV33" s="669"/>
      <c r="DW33" s="635">
        <v>38.299999999999997</v>
      </c>
      <c r="DX33" s="670"/>
      <c r="DY33" s="670"/>
      <c r="DZ33" s="670"/>
      <c r="EA33" s="670"/>
      <c r="EB33" s="670"/>
      <c r="EC33" s="671"/>
    </row>
    <row r="34" spans="2:133" ht="11.25" customHeight="1" x14ac:dyDescent="0.2">
      <c r="B34" s="627" t="s">
        <v>319</v>
      </c>
      <c r="C34" s="628"/>
      <c r="D34" s="628"/>
      <c r="E34" s="628"/>
      <c r="F34" s="628"/>
      <c r="G34" s="628"/>
      <c r="H34" s="628"/>
      <c r="I34" s="628"/>
      <c r="J34" s="628"/>
      <c r="K34" s="628"/>
      <c r="L34" s="628"/>
      <c r="M34" s="628"/>
      <c r="N34" s="628"/>
      <c r="O34" s="628"/>
      <c r="P34" s="628"/>
      <c r="Q34" s="629"/>
      <c r="R34" s="630">
        <v>2627624</v>
      </c>
      <c r="S34" s="631"/>
      <c r="T34" s="631"/>
      <c r="U34" s="631"/>
      <c r="V34" s="631"/>
      <c r="W34" s="631"/>
      <c r="X34" s="631"/>
      <c r="Y34" s="632"/>
      <c r="Z34" s="633">
        <v>12.3</v>
      </c>
      <c r="AA34" s="633"/>
      <c r="AB34" s="633"/>
      <c r="AC34" s="633"/>
      <c r="AD34" s="634" t="s">
        <v>130</v>
      </c>
      <c r="AE34" s="634"/>
      <c r="AF34" s="634"/>
      <c r="AG34" s="634"/>
      <c r="AH34" s="634"/>
      <c r="AI34" s="634"/>
      <c r="AJ34" s="634"/>
      <c r="AK34" s="634"/>
      <c r="AL34" s="635" t="s">
        <v>130</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320</v>
      </c>
      <c r="CE34" s="646"/>
      <c r="CF34" s="646"/>
      <c r="CG34" s="646"/>
      <c r="CH34" s="646"/>
      <c r="CI34" s="646"/>
      <c r="CJ34" s="646"/>
      <c r="CK34" s="646"/>
      <c r="CL34" s="646"/>
      <c r="CM34" s="646"/>
      <c r="CN34" s="646"/>
      <c r="CO34" s="646"/>
      <c r="CP34" s="646"/>
      <c r="CQ34" s="647"/>
      <c r="CR34" s="630">
        <v>3453252</v>
      </c>
      <c r="CS34" s="631"/>
      <c r="CT34" s="631"/>
      <c r="CU34" s="631"/>
      <c r="CV34" s="631"/>
      <c r="CW34" s="631"/>
      <c r="CX34" s="631"/>
      <c r="CY34" s="632"/>
      <c r="CZ34" s="635">
        <v>17.100000000000001</v>
      </c>
      <c r="DA34" s="670"/>
      <c r="DB34" s="670"/>
      <c r="DC34" s="673"/>
      <c r="DD34" s="639">
        <v>1864276</v>
      </c>
      <c r="DE34" s="631"/>
      <c r="DF34" s="631"/>
      <c r="DG34" s="631"/>
      <c r="DH34" s="631"/>
      <c r="DI34" s="631"/>
      <c r="DJ34" s="631"/>
      <c r="DK34" s="632"/>
      <c r="DL34" s="639">
        <v>1697118</v>
      </c>
      <c r="DM34" s="631"/>
      <c r="DN34" s="631"/>
      <c r="DO34" s="631"/>
      <c r="DP34" s="631"/>
      <c r="DQ34" s="631"/>
      <c r="DR34" s="631"/>
      <c r="DS34" s="631"/>
      <c r="DT34" s="631"/>
      <c r="DU34" s="631"/>
      <c r="DV34" s="632"/>
      <c r="DW34" s="635">
        <v>16.8</v>
      </c>
      <c r="DX34" s="670"/>
      <c r="DY34" s="670"/>
      <c r="DZ34" s="670"/>
      <c r="EA34" s="670"/>
      <c r="EB34" s="670"/>
      <c r="EC34" s="671"/>
    </row>
    <row r="35" spans="2:133" ht="11.25" customHeight="1" x14ac:dyDescent="0.2">
      <c r="B35" s="627" t="s">
        <v>321</v>
      </c>
      <c r="C35" s="628"/>
      <c r="D35" s="628"/>
      <c r="E35" s="628"/>
      <c r="F35" s="628"/>
      <c r="G35" s="628"/>
      <c r="H35" s="628"/>
      <c r="I35" s="628"/>
      <c r="J35" s="628"/>
      <c r="K35" s="628"/>
      <c r="L35" s="628"/>
      <c r="M35" s="628"/>
      <c r="N35" s="628"/>
      <c r="O35" s="628"/>
      <c r="P35" s="628"/>
      <c r="Q35" s="629"/>
      <c r="R35" s="630">
        <v>87909</v>
      </c>
      <c r="S35" s="631"/>
      <c r="T35" s="631"/>
      <c r="U35" s="631"/>
      <c r="V35" s="631"/>
      <c r="W35" s="631"/>
      <c r="X35" s="631"/>
      <c r="Y35" s="632"/>
      <c r="Z35" s="633">
        <v>0.4</v>
      </c>
      <c r="AA35" s="633"/>
      <c r="AB35" s="633"/>
      <c r="AC35" s="633"/>
      <c r="AD35" s="634" t="s">
        <v>130</v>
      </c>
      <c r="AE35" s="634"/>
      <c r="AF35" s="634"/>
      <c r="AG35" s="634"/>
      <c r="AH35" s="634"/>
      <c r="AI35" s="634"/>
      <c r="AJ35" s="634"/>
      <c r="AK35" s="634"/>
      <c r="AL35" s="635" t="s">
        <v>130</v>
      </c>
      <c r="AM35" s="636"/>
      <c r="AN35" s="636"/>
      <c r="AO35" s="637"/>
      <c r="AP35" s="218"/>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181780</v>
      </c>
      <c r="CS35" s="668"/>
      <c r="CT35" s="668"/>
      <c r="CU35" s="668"/>
      <c r="CV35" s="668"/>
      <c r="CW35" s="668"/>
      <c r="CX35" s="668"/>
      <c r="CY35" s="669"/>
      <c r="CZ35" s="635">
        <v>0.9</v>
      </c>
      <c r="DA35" s="670"/>
      <c r="DB35" s="670"/>
      <c r="DC35" s="673"/>
      <c r="DD35" s="639">
        <v>110355</v>
      </c>
      <c r="DE35" s="668"/>
      <c r="DF35" s="668"/>
      <c r="DG35" s="668"/>
      <c r="DH35" s="668"/>
      <c r="DI35" s="668"/>
      <c r="DJ35" s="668"/>
      <c r="DK35" s="669"/>
      <c r="DL35" s="639">
        <v>108367</v>
      </c>
      <c r="DM35" s="668"/>
      <c r="DN35" s="668"/>
      <c r="DO35" s="668"/>
      <c r="DP35" s="668"/>
      <c r="DQ35" s="668"/>
      <c r="DR35" s="668"/>
      <c r="DS35" s="668"/>
      <c r="DT35" s="668"/>
      <c r="DU35" s="668"/>
      <c r="DV35" s="669"/>
      <c r="DW35" s="635">
        <v>1.1000000000000001</v>
      </c>
      <c r="DX35" s="670"/>
      <c r="DY35" s="670"/>
      <c r="DZ35" s="670"/>
      <c r="EA35" s="670"/>
      <c r="EB35" s="670"/>
      <c r="EC35" s="671"/>
    </row>
    <row r="36" spans="2:133" ht="11.25" customHeight="1" x14ac:dyDescent="0.2">
      <c r="B36" s="627" t="s">
        <v>325</v>
      </c>
      <c r="C36" s="628"/>
      <c r="D36" s="628"/>
      <c r="E36" s="628"/>
      <c r="F36" s="628"/>
      <c r="G36" s="628"/>
      <c r="H36" s="628"/>
      <c r="I36" s="628"/>
      <c r="J36" s="628"/>
      <c r="K36" s="628"/>
      <c r="L36" s="628"/>
      <c r="M36" s="628"/>
      <c r="N36" s="628"/>
      <c r="O36" s="628"/>
      <c r="P36" s="628"/>
      <c r="Q36" s="629"/>
      <c r="R36" s="630">
        <v>553600</v>
      </c>
      <c r="S36" s="631"/>
      <c r="T36" s="631"/>
      <c r="U36" s="631"/>
      <c r="V36" s="631"/>
      <c r="W36" s="631"/>
      <c r="X36" s="631"/>
      <c r="Y36" s="632"/>
      <c r="Z36" s="633">
        <v>2.6</v>
      </c>
      <c r="AA36" s="633"/>
      <c r="AB36" s="633"/>
      <c r="AC36" s="633"/>
      <c r="AD36" s="634" t="s">
        <v>130</v>
      </c>
      <c r="AE36" s="634"/>
      <c r="AF36" s="634"/>
      <c r="AG36" s="634"/>
      <c r="AH36" s="634"/>
      <c r="AI36" s="634"/>
      <c r="AJ36" s="634"/>
      <c r="AK36" s="634"/>
      <c r="AL36" s="635" t="s">
        <v>130</v>
      </c>
      <c r="AM36" s="636"/>
      <c r="AN36" s="636"/>
      <c r="AO36" s="637"/>
      <c r="AP36" s="218"/>
      <c r="AQ36" s="704" t="s">
        <v>326</v>
      </c>
      <c r="AR36" s="705"/>
      <c r="AS36" s="705"/>
      <c r="AT36" s="705"/>
      <c r="AU36" s="705"/>
      <c r="AV36" s="705"/>
      <c r="AW36" s="705"/>
      <c r="AX36" s="705"/>
      <c r="AY36" s="706"/>
      <c r="AZ36" s="619">
        <v>1742563</v>
      </c>
      <c r="BA36" s="620"/>
      <c r="BB36" s="620"/>
      <c r="BC36" s="620"/>
      <c r="BD36" s="620"/>
      <c r="BE36" s="620"/>
      <c r="BF36" s="707"/>
      <c r="BG36" s="641" t="s">
        <v>327</v>
      </c>
      <c r="BH36" s="642"/>
      <c r="BI36" s="642"/>
      <c r="BJ36" s="642"/>
      <c r="BK36" s="642"/>
      <c r="BL36" s="642"/>
      <c r="BM36" s="642"/>
      <c r="BN36" s="642"/>
      <c r="BO36" s="642"/>
      <c r="BP36" s="642"/>
      <c r="BQ36" s="642"/>
      <c r="BR36" s="642"/>
      <c r="BS36" s="642"/>
      <c r="BT36" s="642"/>
      <c r="BU36" s="643"/>
      <c r="BV36" s="619">
        <v>79057</v>
      </c>
      <c r="BW36" s="620"/>
      <c r="BX36" s="620"/>
      <c r="BY36" s="620"/>
      <c r="BZ36" s="620"/>
      <c r="CA36" s="620"/>
      <c r="CB36" s="707"/>
      <c r="CD36" s="645" t="s">
        <v>328</v>
      </c>
      <c r="CE36" s="646"/>
      <c r="CF36" s="646"/>
      <c r="CG36" s="646"/>
      <c r="CH36" s="646"/>
      <c r="CI36" s="646"/>
      <c r="CJ36" s="646"/>
      <c r="CK36" s="646"/>
      <c r="CL36" s="646"/>
      <c r="CM36" s="646"/>
      <c r="CN36" s="646"/>
      <c r="CO36" s="646"/>
      <c r="CP36" s="646"/>
      <c r="CQ36" s="647"/>
      <c r="CR36" s="630">
        <v>2578299</v>
      </c>
      <c r="CS36" s="631"/>
      <c r="CT36" s="631"/>
      <c r="CU36" s="631"/>
      <c r="CV36" s="631"/>
      <c r="CW36" s="631"/>
      <c r="CX36" s="631"/>
      <c r="CY36" s="632"/>
      <c r="CZ36" s="635">
        <v>12.8</v>
      </c>
      <c r="DA36" s="670"/>
      <c r="DB36" s="670"/>
      <c r="DC36" s="673"/>
      <c r="DD36" s="639">
        <v>1039107</v>
      </c>
      <c r="DE36" s="631"/>
      <c r="DF36" s="631"/>
      <c r="DG36" s="631"/>
      <c r="DH36" s="631"/>
      <c r="DI36" s="631"/>
      <c r="DJ36" s="631"/>
      <c r="DK36" s="632"/>
      <c r="DL36" s="639">
        <v>695535</v>
      </c>
      <c r="DM36" s="631"/>
      <c r="DN36" s="631"/>
      <c r="DO36" s="631"/>
      <c r="DP36" s="631"/>
      <c r="DQ36" s="631"/>
      <c r="DR36" s="631"/>
      <c r="DS36" s="631"/>
      <c r="DT36" s="631"/>
      <c r="DU36" s="631"/>
      <c r="DV36" s="632"/>
      <c r="DW36" s="635">
        <v>6.9</v>
      </c>
      <c r="DX36" s="670"/>
      <c r="DY36" s="670"/>
      <c r="DZ36" s="670"/>
      <c r="EA36" s="670"/>
      <c r="EB36" s="670"/>
      <c r="EC36" s="671"/>
    </row>
    <row r="37" spans="2:133" ht="11.25" customHeight="1" x14ac:dyDescent="0.2">
      <c r="B37" s="627" t="s">
        <v>329</v>
      </c>
      <c r="C37" s="628"/>
      <c r="D37" s="628"/>
      <c r="E37" s="628"/>
      <c r="F37" s="628"/>
      <c r="G37" s="628"/>
      <c r="H37" s="628"/>
      <c r="I37" s="628"/>
      <c r="J37" s="628"/>
      <c r="K37" s="628"/>
      <c r="L37" s="628"/>
      <c r="M37" s="628"/>
      <c r="N37" s="628"/>
      <c r="O37" s="628"/>
      <c r="P37" s="628"/>
      <c r="Q37" s="629"/>
      <c r="R37" s="630">
        <v>297123</v>
      </c>
      <c r="S37" s="631"/>
      <c r="T37" s="631"/>
      <c r="U37" s="631"/>
      <c r="V37" s="631"/>
      <c r="W37" s="631"/>
      <c r="X37" s="631"/>
      <c r="Y37" s="632"/>
      <c r="Z37" s="633">
        <v>1.4</v>
      </c>
      <c r="AA37" s="633"/>
      <c r="AB37" s="633"/>
      <c r="AC37" s="633"/>
      <c r="AD37" s="634" t="s">
        <v>130</v>
      </c>
      <c r="AE37" s="634"/>
      <c r="AF37" s="634"/>
      <c r="AG37" s="634"/>
      <c r="AH37" s="634"/>
      <c r="AI37" s="634"/>
      <c r="AJ37" s="634"/>
      <c r="AK37" s="634"/>
      <c r="AL37" s="635" t="s">
        <v>130</v>
      </c>
      <c r="AM37" s="636"/>
      <c r="AN37" s="636"/>
      <c r="AO37" s="637"/>
      <c r="AQ37" s="708" t="s">
        <v>330</v>
      </c>
      <c r="AR37" s="709"/>
      <c r="AS37" s="709"/>
      <c r="AT37" s="709"/>
      <c r="AU37" s="709"/>
      <c r="AV37" s="709"/>
      <c r="AW37" s="709"/>
      <c r="AX37" s="709"/>
      <c r="AY37" s="710"/>
      <c r="AZ37" s="630">
        <v>90857</v>
      </c>
      <c r="BA37" s="631"/>
      <c r="BB37" s="631"/>
      <c r="BC37" s="631"/>
      <c r="BD37" s="668"/>
      <c r="BE37" s="668"/>
      <c r="BF37" s="699"/>
      <c r="BG37" s="645" t="s">
        <v>331</v>
      </c>
      <c r="BH37" s="646"/>
      <c r="BI37" s="646"/>
      <c r="BJ37" s="646"/>
      <c r="BK37" s="646"/>
      <c r="BL37" s="646"/>
      <c r="BM37" s="646"/>
      <c r="BN37" s="646"/>
      <c r="BO37" s="646"/>
      <c r="BP37" s="646"/>
      <c r="BQ37" s="646"/>
      <c r="BR37" s="646"/>
      <c r="BS37" s="646"/>
      <c r="BT37" s="646"/>
      <c r="BU37" s="647"/>
      <c r="BV37" s="630">
        <v>68119</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22081</v>
      </c>
      <c r="CS37" s="668"/>
      <c r="CT37" s="668"/>
      <c r="CU37" s="668"/>
      <c r="CV37" s="668"/>
      <c r="CW37" s="668"/>
      <c r="CX37" s="668"/>
      <c r="CY37" s="669"/>
      <c r="CZ37" s="635">
        <v>0.1</v>
      </c>
      <c r="DA37" s="670"/>
      <c r="DB37" s="670"/>
      <c r="DC37" s="673"/>
      <c r="DD37" s="639">
        <v>22081</v>
      </c>
      <c r="DE37" s="668"/>
      <c r="DF37" s="668"/>
      <c r="DG37" s="668"/>
      <c r="DH37" s="668"/>
      <c r="DI37" s="668"/>
      <c r="DJ37" s="668"/>
      <c r="DK37" s="669"/>
      <c r="DL37" s="639">
        <v>20383</v>
      </c>
      <c r="DM37" s="668"/>
      <c r="DN37" s="668"/>
      <c r="DO37" s="668"/>
      <c r="DP37" s="668"/>
      <c r="DQ37" s="668"/>
      <c r="DR37" s="668"/>
      <c r="DS37" s="668"/>
      <c r="DT37" s="668"/>
      <c r="DU37" s="668"/>
      <c r="DV37" s="669"/>
      <c r="DW37" s="635">
        <v>0.2</v>
      </c>
      <c r="DX37" s="670"/>
      <c r="DY37" s="670"/>
      <c r="DZ37" s="670"/>
      <c r="EA37" s="670"/>
      <c r="EB37" s="670"/>
      <c r="EC37" s="671"/>
    </row>
    <row r="38" spans="2:133" ht="11.25" customHeight="1" x14ac:dyDescent="0.2">
      <c r="B38" s="627" t="s">
        <v>333</v>
      </c>
      <c r="C38" s="628"/>
      <c r="D38" s="628"/>
      <c r="E38" s="628"/>
      <c r="F38" s="628"/>
      <c r="G38" s="628"/>
      <c r="H38" s="628"/>
      <c r="I38" s="628"/>
      <c r="J38" s="628"/>
      <c r="K38" s="628"/>
      <c r="L38" s="628"/>
      <c r="M38" s="628"/>
      <c r="N38" s="628"/>
      <c r="O38" s="628"/>
      <c r="P38" s="628"/>
      <c r="Q38" s="629"/>
      <c r="R38" s="630">
        <v>737390</v>
      </c>
      <c r="S38" s="631"/>
      <c r="T38" s="631"/>
      <c r="U38" s="631"/>
      <c r="V38" s="631"/>
      <c r="W38" s="631"/>
      <c r="X38" s="631"/>
      <c r="Y38" s="632"/>
      <c r="Z38" s="633">
        <v>3.4</v>
      </c>
      <c r="AA38" s="633"/>
      <c r="AB38" s="633"/>
      <c r="AC38" s="633"/>
      <c r="AD38" s="634" t="s">
        <v>130</v>
      </c>
      <c r="AE38" s="634"/>
      <c r="AF38" s="634"/>
      <c r="AG38" s="634"/>
      <c r="AH38" s="634"/>
      <c r="AI38" s="634"/>
      <c r="AJ38" s="634"/>
      <c r="AK38" s="634"/>
      <c r="AL38" s="635" t="s">
        <v>130</v>
      </c>
      <c r="AM38" s="636"/>
      <c r="AN38" s="636"/>
      <c r="AO38" s="637"/>
      <c r="AQ38" s="708" t="s">
        <v>334</v>
      </c>
      <c r="AR38" s="709"/>
      <c r="AS38" s="709"/>
      <c r="AT38" s="709"/>
      <c r="AU38" s="709"/>
      <c r="AV38" s="709"/>
      <c r="AW38" s="709"/>
      <c r="AX38" s="709"/>
      <c r="AY38" s="710"/>
      <c r="AZ38" s="630">
        <v>88850</v>
      </c>
      <c r="BA38" s="631"/>
      <c r="BB38" s="631"/>
      <c r="BC38" s="631"/>
      <c r="BD38" s="668"/>
      <c r="BE38" s="668"/>
      <c r="BF38" s="699"/>
      <c r="BG38" s="645" t="s">
        <v>335</v>
      </c>
      <c r="BH38" s="646"/>
      <c r="BI38" s="646"/>
      <c r="BJ38" s="646"/>
      <c r="BK38" s="646"/>
      <c r="BL38" s="646"/>
      <c r="BM38" s="646"/>
      <c r="BN38" s="646"/>
      <c r="BO38" s="646"/>
      <c r="BP38" s="646"/>
      <c r="BQ38" s="646"/>
      <c r="BR38" s="646"/>
      <c r="BS38" s="646"/>
      <c r="BT38" s="646"/>
      <c r="BU38" s="647"/>
      <c r="BV38" s="630">
        <v>3498</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1729254</v>
      </c>
      <c r="CS38" s="631"/>
      <c r="CT38" s="631"/>
      <c r="CU38" s="631"/>
      <c r="CV38" s="631"/>
      <c r="CW38" s="631"/>
      <c r="CX38" s="631"/>
      <c r="CY38" s="632"/>
      <c r="CZ38" s="635">
        <v>8.6</v>
      </c>
      <c r="DA38" s="670"/>
      <c r="DB38" s="670"/>
      <c r="DC38" s="673"/>
      <c r="DD38" s="639">
        <v>1452302</v>
      </c>
      <c r="DE38" s="631"/>
      <c r="DF38" s="631"/>
      <c r="DG38" s="631"/>
      <c r="DH38" s="631"/>
      <c r="DI38" s="631"/>
      <c r="DJ38" s="631"/>
      <c r="DK38" s="632"/>
      <c r="DL38" s="639">
        <v>1364389</v>
      </c>
      <c r="DM38" s="631"/>
      <c r="DN38" s="631"/>
      <c r="DO38" s="631"/>
      <c r="DP38" s="631"/>
      <c r="DQ38" s="631"/>
      <c r="DR38" s="631"/>
      <c r="DS38" s="631"/>
      <c r="DT38" s="631"/>
      <c r="DU38" s="631"/>
      <c r="DV38" s="632"/>
      <c r="DW38" s="635">
        <v>13.5</v>
      </c>
      <c r="DX38" s="670"/>
      <c r="DY38" s="670"/>
      <c r="DZ38" s="670"/>
      <c r="EA38" s="670"/>
      <c r="EB38" s="670"/>
      <c r="EC38" s="671"/>
    </row>
    <row r="39" spans="2:133" ht="11.25" customHeight="1" x14ac:dyDescent="0.2">
      <c r="B39" s="627" t="s">
        <v>337</v>
      </c>
      <c r="C39" s="628"/>
      <c r="D39" s="628"/>
      <c r="E39" s="628"/>
      <c r="F39" s="628"/>
      <c r="G39" s="628"/>
      <c r="H39" s="628"/>
      <c r="I39" s="628"/>
      <c r="J39" s="628"/>
      <c r="K39" s="628"/>
      <c r="L39" s="628"/>
      <c r="M39" s="628"/>
      <c r="N39" s="628"/>
      <c r="O39" s="628"/>
      <c r="P39" s="628"/>
      <c r="Q39" s="629"/>
      <c r="R39" s="630">
        <v>402446</v>
      </c>
      <c r="S39" s="631"/>
      <c r="T39" s="631"/>
      <c r="U39" s="631"/>
      <c r="V39" s="631"/>
      <c r="W39" s="631"/>
      <c r="X39" s="631"/>
      <c r="Y39" s="632"/>
      <c r="Z39" s="633">
        <v>1.9</v>
      </c>
      <c r="AA39" s="633"/>
      <c r="AB39" s="633"/>
      <c r="AC39" s="633"/>
      <c r="AD39" s="634">
        <v>146</v>
      </c>
      <c r="AE39" s="634"/>
      <c r="AF39" s="634"/>
      <c r="AG39" s="634"/>
      <c r="AH39" s="634"/>
      <c r="AI39" s="634"/>
      <c r="AJ39" s="634"/>
      <c r="AK39" s="634"/>
      <c r="AL39" s="635">
        <v>0</v>
      </c>
      <c r="AM39" s="636"/>
      <c r="AN39" s="636"/>
      <c r="AO39" s="637"/>
      <c r="AQ39" s="708" t="s">
        <v>338</v>
      </c>
      <c r="AR39" s="709"/>
      <c r="AS39" s="709"/>
      <c r="AT39" s="709"/>
      <c r="AU39" s="709"/>
      <c r="AV39" s="709"/>
      <c r="AW39" s="709"/>
      <c r="AX39" s="709"/>
      <c r="AY39" s="710"/>
      <c r="AZ39" s="630">
        <v>17138</v>
      </c>
      <c r="BA39" s="631"/>
      <c r="BB39" s="631"/>
      <c r="BC39" s="631"/>
      <c r="BD39" s="668"/>
      <c r="BE39" s="668"/>
      <c r="BF39" s="699"/>
      <c r="BG39" s="645" t="s">
        <v>339</v>
      </c>
      <c r="BH39" s="646"/>
      <c r="BI39" s="646"/>
      <c r="BJ39" s="646"/>
      <c r="BK39" s="646"/>
      <c r="BL39" s="646"/>
      <c r="BM39" s="646"/>
      <c r="BN39" s="646"/>
      <c r="BO39" s="646"/>
      <c r="BP39" s="646"/>
      <c r="BQ39" s="646"/>
      <c r="BR39" s="646"/>
      <c r="BS39" s="646"/>
      <c r="BT39" s="646"/>
      <c r="BU39" s="647"/>
      <c r="BV39" s="630">
        <v>5544</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623789</v>
      </c>
      <c r="CS39" s="668"/>
      <c r="CT39" s="668"/>
      <c r="CU39" s="668"/>
      <c r="CV39" s="668"/>
      <c r="CW39" s="668"/>
      <c r="CX39" s="668"/>
      <c r="CY39" s="669"/>
      <c r="CZ39" s="635">
        <v>3.1</v>
      </c>
      <c r="DA39" s="670"/>
      <c r="DB39" s="670"/>
      <c r="DC39" s="673"/>
      <c r="DD39" s="639">
        <v>352460</v>
      </c>
      <c r="DE39" s="668"/>
      <c r="DF39" s="668"/>
      <c r="DG39" s="668"/>
      <c r="DH39" s="668"/>
      <c r="DI39" s="668"/>
      <c r="DJ39" s="668"/>
      <c r="DK39" s="669"/>
      <c r="DL39" s="639" t="s">
        <v>130</v>
      </c>
      <c r="DM39" s="668"/>
      <c r="DN39" s="668"/>
      <c r="DO39" s="668"/>
      <c r="DP39" s="668"/>
      <c r="DQ39" s="668"/>
      <c r="DR39" s="668"/>
      <c r="DS39" s="668"/>
      <c r="DT39" s="668"/>
      <c r="DU39" s="668"/>
      <c r="DV39" s="669"/>
      <c r="DW39" s="635" t="s">
        <v>130</v>
      </c>
      <c r="DX39" s="670"/>
      <c r="DY39" s="670"/>
      <c r="DZ39" s="670"/>
      <c r="EA39" s="670"/>
      <c r="EB39" s="670"/>
      <c r="EC39" s="671"/>
    </row>
    <row r="40" spans="2:133" ht="11.25" customHeight="1" x14ac:dyDescent="0.2">
      <c r="B40" s="627" t="s">
        <v>341</v>
      </c>
      <c r="C40" s="628"/>
      <c r="D40" s="628"/>
      <c r="E40" s="628"/>
      <c r="F40" s="628"/>
      <c r="G40" s="628"/>
      <c r="H40" s="628"/>
      <c r="I40" s="628"/>
      <c r="J40" s="628"/>
      <c r="K40" s="628"/>
      <c r="L40" s="628"/>
      <c r="M40" s="628"/>
      <c r="N40" s="628"/>
      <c r="O40" s="628"/>
      <c r="P40" s="628"/>
      <c r="Q40" s="629"/>
      <c r="R40" s="630">
        <v>1483257</v>
      </c>
      <c r="S40" s="631"/>
      <c r="T40" s="631"/>
      <c r="U40" s="631"/>
      <c r="V40" s="631"/>
      <c r="W40" s="631"/>
      <c r="X40" s="631"/>
      <c r="Y40" s="632"/>
      <c r="Z40" s="633">
        <v>6.9</v>
      </c>
      <c r="AA40" s="633"/>
      <c r="AB40" s="633"/>
      <c r="AC40" s="633"/>
      <c r="AD40" s="634" t="s">
        <v>130</v>
      </c>
      <c r="AE40" s="634"/>
      <c r="AF40" s="634"/>
      <c r="AG40" s="634"/>
      <c r="AH40" s="634"/>
      <c r="AI40" s="634"/>
      <c r="AJ40" s="634"/>
      <c r="AK40" s="634"/>
      <c r="AL40" s="635" t="s">
        <v>130</v>
      </c>
      <c r="AM40" s="636"/>
      <c r="AN40" s="636"/>
      <c r="AO40" s="637"/>
      <c r="AQ40" s="708" t="s">
        <v>342</v>
      </c>
      <c r="AR40" s="709"/>
      <c r="AS40" s="709"/>
      <c r="AT40" s="709"/>
      <c r="AU40" s="709"/>
      <c r="AV40" s="709"/>
      <c r="AW40" s="709"/>
      <c r="AX40" s="709"/>
      <c r="AY40" s="710"/>
      <c r="AZ40" s="630">
        <v>13309</v>
      </c>
      <c r="BA40" s="631"/>
      <c r="BB40" s="631"/>
      <c r="BC40" s="631"/>
      <c r="BD40" s="668"/>
      <c r="BE40" s="668"/>
      <c r="BF40" s="699"/>
      <c r="BG40" s="711" t="s">
        <v>343</v>
      </c>
      <c r="BH40" s="712"/>
      <c r="BI40" s="712"/>
      <c r="BJ40" s="712"/>
      <c r="BK40" s="712"/>
      <c r="BL40" s="364"/>
      <c r="BM40" s="646" t="s">
        <v>344</v>
      </c>
      <c r="BN40" s="646"/>
      <c r="BO40" s="646"/>
      <c r="BP40" s="646"/>
      <c r="BQ40" s="646"/>
      <c r="BR40" s="646"/>
      <c r="BS40" s="646"/>
      <c r="BT40" s="646"/>
      <c r="BU40" s="647"/>
      <c r="BV40" s="630">
        <v>108</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t="s">
        <v>130</v>
      </c>
      <c r="CS40" s="631"/>
      <c r="CT40" s="631"/>
      <c r="CU40" s="631"/>
      <c r="CV40" s="631"/>
      <c r="CW40" s="631"/>
      <c r="CX40" s="631"/>
      <c r="CY40" s="632"/>
      <c r="CZ40" s="635" t="s">
        <v>130</v>
      </c>
      <c r="DA40" s="670"/>
      <c r="DB40" s="670"/>
      <c r="DC40" s="673"/>
      <c r="DD40" s="639" t="s">
        <v>130</v>
      </c>
      <c r="DE40" s="631"/>
      <c r="DF40" s="631"/>
      <c r="DG40" s="631"/>
      <c r="DH40" s="631"/>
      <c r="DI40" s="631"/>
      <c r="DJ40" s="631"/>
      <c r="DK40" s="632"/>
      <c r="DL40" s="639" t="s">
        <v>130</v>
      </c>
      <c r="DM40" s="631"/>
      <c r="DN40" s="631"/>
      <c r="DO40" s="631"/>
      <c r="DP40" s="631"/>
      <c r="DQ40" s="631"/>
      <c r="DR40" s="631"/>
      <c r="DS40" s="631"/>
      <c r="DT40" s="631"/>
      <c r="DU40" s="631"/>
      <c r="DV40" s="632"/>
      <c r="DW40" s="635" t="s">
        <v>130</v>
      </c>
      <c r="DX40" s="670"/>
      <c r="DY40" s="670"/>
      <c r="DZ40" s="670"/>
      <c r="EA40" s="670"/>
      <c r="EB40" s="670"/>
      <c r="EC40" s="671"/>
    </row>
    <row r="41" spans="2:133" ht="11.25" customHeight="1" x14ac:dyDescent="0.2">
      <c r="B41" s="627" t="s">
        <v>346</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347</v>
      </c>
      <c r="AR41" s="709"/>
      <c r="AS41" s="709"/>
      <c r="AT41" s="709"/>
      <c r="AU41" s="709"/>
      <c r="AV41" s="709"/>
      <c r="AW41" s="709"/>
      <c r="AX41" s="709"/>
      <c r="AY41" s="710"/>
      <c r="AZ41" s="630">
        <v>244620</v>
      </c>
      <c r="BA41" s="631"/>
      <c r="BB41" s="631"/>
      <c r="BC41" s="631"/>
      <c r="BD41" s="668"/>
      <c r="BE41" s="668"/>
      <c r="BF41" s="699"/>
      <c r="BG41" s="711"/>
      <c r="BH41" s="712"/>
      <c r="BI41" s="712"/>
      <c r="BJ41" s="712"/>
      <c r="BK41" s="712"/>
      <c r="BL41" s="364"/>
      <c r="BM41" s="646" t="s">
        <v>348</v>
      </c>
      <c r="BN41" s="646"/>
      <c r="BO41" s="646"/>
      <c r="BP41" s="646"/>
      <c r="BQ41" s="646"/>
      <c r="BR41" s="646"/>
      <c r="BS41" s="646"/>
      <c r="BT41" s="646"/>
      <c r="BU41" s="647"/>
      <c r="BV41" s="630" t="s">
        <v>130</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130</v>
      </c>
      <c r="CS41" s="668"/>
      <c r="CT41" s="668"/>
      <c r="CU41" s="668"/>
      <c r="CV41" s="668"/>
      <c r="CW41" s="668"/>
      <c r="CX41" s="668"/>
      <c r="CY41" s="669"/>
      <c r="CZ41" s="635" t="s">
        <v>130</v>
      </c>
      <c r="DA41" s="670"/>
      <c r="DB41" s="670"/>
      <c r="DC41" s="673"/>
      <c r="DD41" s="639" t="s">
        <v>130</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2">
      <c r="B42" s="627" t="s">
        <v>350</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130</v>
      </c>
      <c r="AE42" s="634"/>
      <c r="AF42" s="634"/>
      <c r="AG42" s="634"/>
      <c r="AH42" s="634"/>
      <c r="AI42" s="634"/>
      <c r="AJ42" s="634"/>
      <c r="AK42" s="634"/>
      <c r="AL42" s="635" t="s">
        <v>130</v>
      </c>
      <c r="AM42" s="636"/>
      <c r="AN42" s="636"/>
      <c r="AO42" s="637"/>
      <c r="AQ42" s="718" t="s">
        <v>351</v>
      </c>
      <c r="AR42" s="719"/>
      <c r="AS42" s="719"/>
      <c r="AT42" s="719"/>
      <c r="AU42" s="719"/>
      <c r="AV42" s="719"/>
      <c r="AW42" s="719"/>
      <c r="AX42" s="719"/>
      <c r="AY42" s="720"/>
      <c r="AZ42" s="724">
        <v>1287789</v>
      </c>
      <c r="BA42" s="725"/>
      <c r="BB42" s="725"/>
      <c r="BC42" s="725"/>
      <c r="BD42" s="701"/>
      <c r="BE42" s="701"/>
      <c r="BF42" s="703"/>
      <c r="BG42" s="713"/>
      <c r="BH42" s="714"/>
      <c r="BI42" s="714"/>
      <c r="BJ42" s="714"/>
      <c r="BK42" s="714"/>
      <c r="BL42" s="365"/>
      <c r="BM42" s="659" t="s">
        <v>352</v>
      </c>
      <c r="BN42" s="659"/>
      <c r="BO42" s="659"/>
      <c r="BP42" s="659"/>
      <c r="BQ42" s="659"/>
      <c r="BR42" s="659"/>
      <c r="BS42" s="659"/>
      <c r="BT42" s="659"/>
      <c r="BU42" s="660"/>
      <c r="BV42" s="724">
        <v>430</v>
      </c>
      <c r="BW42" s="725"/>
      <c r="BX42" s="725"/>
      <c r="BY42" s="725"/>
      <c r="BZ42" s="725"/>
      <c r="CA42" s="725"/>
      <c r="CB42" s="737"/>
      <c r="CD42" s="627" t="s">
        <v>353</v>
      </c>
      <c r="CE42" s="628"/>
      <c r="CF42" s="628"/>
      <c r="CG42" s="628"/>
      <c r="CH42" s="628"/>
      <c r="CI42" s="628"/>
      <c r="CJ42" s="628"/>
      <c r="CK42" s="628"/>
      <c r="CL42" s="628"/>
      <c r="CM42" s="628"/>
      <c r="CN42" s="628"/>
      <c r="CO42" s="628"/>
      <c r="CP42" s="628"/>
      <c r="CQ42" s="629"/>
      <c r="CR42" s="630">
        <v>4039433</v>
      </c>
      <c r="CS42" s="668"/>
      <c r="CT42" s="668"/>
      <c r="CU42" s="668"/>
      <c r="CV42" s="668"/>
      <c r="CW42" s="668"/>
      <c r="CX42" s="668"/>
      <c r="CY42" s="669"/>
      <c r="CZ42" s="635">
        <v>20</v>
      </c>
      <c r="DA42" s="670"/>
      <c r="DB42" s="670"/>
      <c r="DC42" s="673"/>
      <c r="DD42" s="639">
        <v>961587</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2">
      <c r="B43" s="627" t="s">
        <v>354</v>
      </c>
      <c r="C43" s="628"/>
      <c r="D43" s="628"/>
      <c r="E43" s="628"/>
      <c r="F43" s="628"/>
      <c r="G43" s="628"/>
      <c r="H43" s="628"/>
      <c r="I43" s="628"/>
      <c r="J43" s="628"/>
      <c r="K43" s="628"/>
      <c r="L43" s="628"/>
      <c r="M43" s="628"/>
      <c r="N43" s="628"/>
      <c r="O43" s="628"/>
      <c r="P43" s="628"/>
      <c r="Q43" s="629"/>
      <c r="R43" s="630">
        <v>256457</v>
      </c>
      <c r="S43" s="631"/>
      <c r="T43" s="631"/>
      <c r="U43" s="631"/>
      <c r="V43" s="631"/>
      <c r="W43" s="631"/>
      <c r="X43" s="631"/>
      <c r="Y43" s="632"/>
      <c r="Z43" s="633">
        <v>1.2</v>
      </c>
      <c r="AA43" s="633"/>
      <c r="AB43" s="633"/>
      <c r="AC43" s="633"/>
      <c r="AD43" s="634" t="s">
        <v>130</v>
      </c>
      <c r="AE43" s="634"/>
      <c r="AF43" s="634"/>
      <c r="AG43" s="634"/>
      <c r="AH43" s="634"/>
      <c r="AI43" s="634"/>
      <c r="AJ43" s="634"/>
      <c r="AK43" s="634"/>
      <c r="AL43" s="635" t="s">
        <v>130</v>
      </c>
      <c r="AM43" s="636"/>
      <c r="AN43" s="636"/>
      <c r="AO43" s="637"/>
      <c r="BV43" s="219"/>
      <c r="BW43" s="219"/>
      <c r="BX43" s="219"/>
      <c r="BY43" s="219"/>
      <c r="BZ43" s="219"/>
      <c r="CA43" s="219"/>
      <c r="CB43" s="219"/>
      <c r="CD43" s="627" t="s">
        <v>355</v>
      </c>
      <c r="CE43" s="628"/>
      <c r="CF43" s="628"/>
      <c r="CG43" s="628"/>
      <c r="CH43" s="628"/>
      <c r="CI43" s="628"/>
      <c r="CJ43" s="628"/>
      <c r="CK43" s="628"/>
      <c r="CL43" s="628"/>
      <c r="CM43" s="628"/>
      <c r="CN43" s="628"/>
      <c r="CO43" s="628"/>
      <c r="CP43" s="628"/>
      <c r="CQ43" s="629"/>
      <c r="CR43" s="630">
        <v>54302</v>
      </c>
      <c r="CS43" s="668"/>
      <c r="CT43" s="668"/>
      <c r="CU43" s="668"/>
      <c r="CV43" s="668"/>
      <c r="CW43" s="668"/>
      <c r="CX43" s="668"/>
      <c r="CY43" s="669"/>
      <c r="CZ43" s="635">
        <v>0.3</v>
      </c>
      <c r="DA43" s="670"/>
      <c r="DB43" s="670"/>
      <c r="DC43" s="673"/>
      <c r="DD43" s="639">
        <v>54302</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2">
      <c r="B44" s="674" t="s">
        <v>356</v>
      </c>
      <c r="C44" s="675"/>
      <c r="D44" s="675"/>
      <c r="E44" s="675"/>
      <c r="F44" s="675"/>
      <c r="G44" s="675"/>
      <c r="H44" s="675"/>
      <c r="I44" s="675"/>
      <c r="J44" s="675"/>
      <c r="K44" s="675"/>
      <c r="L44" s="675"/>
      <c r="M44" s="675"/>
      <c r="N44" s="675"/>
      <c r="O44" s="675"/>
      <c r="P44" s="675"/>
      <c r="Q44" s="676"/>
      <c r="R44" s="724">
        <v>21417104</v>
      </c>
      <c r="S44" s="725"/>
      <c r="T44" s="725"/>
      <c r="U44" s="725"/>
      <c r="V44" s="725"/>
      <c r="W44" s="725"/>
      <c r="X44" s="725"/>
      <c r="Y44" s="726"/>
      <c r="Z44" s="727">
        <v>100</v>
      </c>
      <c r="AA44" s="727"/>
      <c r="AB44" s="727"/>
      <c r="AC44" s="727"/>
      <c r="AD44" s="728">
        <v>9832677</v>
      </c>
      <c r="AE44" s="728"/>
      <c r="AF44" s="728"/>
      <c r="AG44" s="728"/>
      <c r="AH44" s="728"/>
      <c r="AI44" s="728"/>
      <c r="AJ44" s="728"/>
      <c r="AK44" s="728"/>
      <c r="AL44" s="729">
        <v>100</v>
      </c>
      <c r="AM44" s="702"/>
      <c r="AN44" s="702"/>
      <c r="AO44" s="730"/>
      <c r="CD44" s="731" t="s">
        <v>303</v>
      </c>
      <c r="CE44" s="732"/>
      <c r="CF44" s="627" t="s">
        <v>357</v>
      </c>
      <c r="CG44" s="628"/>
      <c r="CH44" s="628"/>
      <c r="CI44" s="628"/>
      <c r="CJ44" s="628"/>
      <c r="CK44" s="628"/>
      <c r="CL44" s="628"/>
      <c r="CM44" s="628"/>
      <c r="CN44" s="628"/>
      <c r="CO44" s="628"/>
      <c r="CP44" s="628"/>
      <c r="CQ44" s="629"/>
      <c r="CR44" s="630">
        <v>2803694</v>
      </c>
      <c r="CS44" s="631"/>
      <c r="CT44" s="631"/>
      <c r="CU44" s="631"/>
      <c r="CV44" s="631"/>
      <c r="CW44" s="631"/>
      <c r="CX44" s="631"/>
      <c r="CY44" s="632"/>
      <c r="CZ44" s="635">
        <v>13.9</v>
      </c>
      <c r="DA44" s="636"/>
      <c r="DB44" s="636"/>
      <c r="DC44" s="648"/>
      <c r="DD44" s="639">
        <v>692074</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358</v>
      </c>
      <c r="CG45" s="628"/>
      <c r="CH45" s="628"/>
      <c r="CI45" s="628"/>
      <c r="CJ45" s="628"/>
      <c r="CK45" s="628"/>
      <c r="CL45" s="628"/>
      <c r="CM45" s="628"/>
      <c r="CN45" s="628"/>
      <c r="CO45" s="628"/>
      <c r="CP45" s="628"/>
      <c r="CQ45" s="629"/>
      <c r="CR45" s="630">
        <v>1194394</v>
      </c>
      <c r="CS45" s="668"/>
      <c r="CT45" s="668"/>
      <c r="CU45" s="668"/>
      <c r="CV45" s="668"/>
      <c r="CW45" s="668"/>
      <c r="CX45" s="668"/>
      <c r="CY45" s="669"/>
      <c r="CZ45" s="635">
        <v>5.9</v>
      </c>
      <c r="DA45" s="670"/>
      <c r="DB45" s="670"/>
      <c r="DC45" s="673"/>
      <c r="DD45" s="639">
        <v>192155</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360</v>
      </c>
      <c r="CG46" s="628"/>
      <c r="CH46" s="628"/>
      <c r="CI46" s="628"/>
      <c r="CJ46" s="628"/>
      <c r="CK46" s="628"/>
      <c r="CL46" s="628"/>
      <c r="CM46" s="628"/>
      <c r="CN46" s="628"/>
      <c r="CO46" s="628"/>
      <c r="CP46" s="628"/>
      <c r="CQ46" s="629"/>
      <c r="CR46" s="630">
        <v>887299</v>
      </c>
      <c r="CS46" s="631"/>
      <c r="CT46" s="631"/>
      <c r="CU46" s="631"/>
      <c r="CV46" s="631"/>
      <c r="CW46" s="631"/>
      <c r="CX46" s="631"/>
      <c r="CY46" s="632"/>
      <c r="CZ46" s="635">
        <v>4.4000000000000004</v>
      </c>
      <c r="DA46" s="636"/>
      <c r="DB46" s="636"/>
      <c r="DC46" s="648"/>
      <c r="DD46" s="639">
        <v>362327</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2">
      <c r="B47" s="749" t="s">
        <v>361</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362</v>
      </c>
      <c r="CG47" s="628"/>
      <c r="CH47" s="628"/>
      <c r="CI47" s="628"/>
      <c r="CJ47" s="628"/>
      <c r="CK47" s="628"/>
      <c r="CL47" s="628"/>
      <c r="CM47" s="628"/>
      <c r="CN47" s="628"/>
      <c r="CO47" s="628"/>
      <c r="CP47" s="628"/>
      <c r="CQ47" s="629"/>
      <c r="CR47" s="630">
        <v>1235739</v>
      </c>
      <c r="CS47" s="668"/>
      <c r="CT47" s="668"/>
      <c r="CU47" s="668"/>
      <c r="CV47" s="668"/>
      <c r="CW47" s="668"/>
      <c r="CX47" s="668"/>
      <c r="CY47" s="669"/>
      <c r="CZ47" s="635">
        <v>6.1</v>
      </c>
      <c r="DA47" s="670"/>
      <c r="DB47" s="670"/>
      <c r="DC47" s="673"/>
      <c r="DD47" s="639">
        <v>269513</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ht="11" x14ac:dyDescent="0.2">
      <c r="B48" s="748" t="s">
        <v>363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364</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2">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365</v>
      </c>
      <c r="CE49" s="675"/>
      <c r="CF49" s="675"/>
      <c r="CG49" s="675"/>
      <c r="CH49" s="675"/>
      <c r="CI49" s="675"/>
      <c r="CJ49" s="675"/>
      <c r="CK49" s="675"/>
      <c r="CL49" s="675"/>
      <c r="CM49" s="675"/>
      <c r="CN49" s="675"/>
      <c r="CO49" s="675"/>
      <c r="CP49" s="675"/>
      <c r="CQ49" s="676"/>
      <c r="CR49" s="724">
        <v>20182013</v>
      </c>
      <c r="CS49" s="701"/>
      <c r="CT49" s="701"/>
      <c r="CU49" s="701"/>
      <c r="CV49" s="701"/>
      <c r="CW49" s="701"/>
      <c r="CX49" s="701"/>
      <c r="CY49" s="738"/>
      <c r="CZ49" s="729">
        <v>100</v>
      </c>
      <c r="DA49" s="739"/>
      <c r="DB49" s="739"/>
      <c r="DC49" s="740"/>
      <c r="DD49" s="741">
        <v>11476870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cDP2Zo7wwdz3DDCMtMsB3QfRP9HhjKswOLZZjxKJqAtHOVHJpYD5IYcsxnGSmdxswWyAByfW2syIANOrgTqGA==" saltValue="yn3RzC1Pq2A0VUgxS6cdR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D12" sqref="BD12"/>
    </sheetView>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21" t="s">
        <v>366</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367</v>
      </c>
      <c r="DK2" s="1123"/>
      <c r="DL2" s="1123"/>
      <c r="DM2" s="1123"/>
      <c r="DN2" s="1123"/>
      <c r="DO2" s="1124"/>
      <c r="DP2" s="224"/>
      <c r="DQ2" s="1122" t="s">
        <v>368</v>
      </c>
      <c r="DR2" s="1123"/>
      <c r="DS2" s="1123"/>
      <c r="DT2" s="1123"/>
      <c r="DU2" s="1123"/>
      <c r="DV2" s="1123"/>
      <c r="DW2" s="1123"/>
      <c r="DX2" s="1123"/>
      <c r="DY2" s="1123"/>
      <c r="DZ2" s="1124"/>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90" t="s">
        <v>369</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6" t="s">
        <v>371</v>
      </c>
      <c r="B5" s="1027"/>
      <c r="C5" s="1027"/>
      <c r="D5" s="1027"/>
      <c r="E5" s="1027"/>
      <c r="F5" s="1027"/>
      <c r="G5" s="1027"/>
      <c r="H5" s="1027"/>
      <c r="I5" s="1027"/>
      <c r="J5" s="1027"/>
      <c r="K5" s="1027"/>
      <c r="L5" s="1027"/>
      <c r="M5" s="1027"/>
      <c r="N5" s="1027"/>
      <c r="O5" s="1027"/>
      <c r="P5" s="1028"/>
      <c r="Q5" s="1032" t="s">
        <v>372</v>
      </c>
      <c r="R5" s="1033"/>
      <c r="S5" s="1033"/>
      <c r="T5" s="1033"/>
      <c r="U5" s="1034"/>
      <c r="V5" s="1032" t="s">
        <v>373</v>
      </c>
      <c r="W5" s="1033"/>
      <c r="X5" s="1033"/>
      <c r="Y5" s="1033"/>
      <c r="Z5" s="1034"/>
      <c r="AA5" s="1032" t="s">
        <v>374</v>
      </c>
      <c r="AB5" s="1033"/>
      <c r="AC5" s="1033"/>
      <c r="AD5" s="1033"/>
      <c r="AE5" s="1033"/>
      <c r="AF5" s="1125" t="s">
        <v>375</v>
      </c>
      <c r="AG5" s="1033"/>
      <c r="AH5" s="1033"/>
      <c r="AI5" s="1033"/>
      <c r="AJ5" s="1046"/>
      <c r="AK5" s="1033" t="s">
        <v>376</v>
      </c>
      <c r="AL5" s="1033"/>
      <c r="AM5" s="1033"/>
      <c r="AN5" s="1033"/>
      <c r="AO5" s="1034"/>
      <c r="AP5" s="1032" t="s">
        <v>377</v>
      </c>
      <c r="AQ5" s="1033"/>
      <c r="AR5" s="1033"/>
      <c r="AS5" s="1033"/>
      <c r="AT5" s="1034"/>
      <c r="AU5" s="1032" t="s">
        <v>378</v>
      </c>
      <c r="AV5" s="1033"/>
      <c r="AW5" s="1033"/>
      <c r="AX5" s="1033"/>
      <c r="AY5" s="1046"/>
      <c r="AZ5" s="228"/>
      <c r="BA5" s="228"/>
      <c r="BB5" s="228"/>
      <c r="BC5" s="228"/>
      <c r="BD5" s="228"/>
      <c r="BE5" s="229"/>
      <c r="BF5" s="229"/>
      <c r="BG5" s="229"/>
      <c r="BH5" s="229"/>
      <c r="BI5" s="229"/>
      <c r="BJ5" s="229"/>
      <c r="BK5" s="229"/>
      <c r="BL5" s="229"/>
      <c r="BM5" s="229"/>
      <c r="BN5" s="229"/>
      <c r="BO5" s="229"/>
      <c r="BP5" s="229"/>
      <c r="BQ5" s="1026" t="s">
        <v>379</v>
      </c>
      <c r="BR5" s="1027"/>
      <c r="BS5" s="1027"/>
      <c r="BT5" s="1027"/>
      <c r="BU5" s="1027"/>
      <c r="BV5" s="1027"/>
      <c r="BW5" s="1027"/>
      <c r="BX5" s="1027"/>
      <c r="BY5" s="1027"/>
      <c r="BZ5" s="1027"/>
      <c r="CA5" s="1027"/>
      <c r="CB5" s="1027"/>
      <c r="CC5" s="1027"/>
      <c r="CD5" s="1027"/>
      <c r="CE5" s="1027"/>
      <c r="CF5" s="1027"/>
      <c r="CG5" s="1028"/>
      <c r="CH5" s="1032" t="s">
        <v>380</v>
      </c>
      <c r="CI5" s="1033"/>
      <c r="CJ5" s="1033"/>
      <c r="CK5" s="1033"/>
      <c r="CL5" s="1034"/>
      <c r="CM5" s="1032" t="s">
        <v>381</v>
      </c>
      <c r="CN5" s="1033"/>
      <c r="CO5" s="1033"/>
      <c r="CP5" s="1033"/>
      <c r="CQ5" s="1034"/>
      <c r="CR5" s="1032" t="s">
        <v>382</v>
      </c>
      <c r="CS5" s="1033"/>
      <c r="CT5" s="1033"/>
      <c r="CU5" s="1033"/>
      <c r="CV5" s="1034"/>
      <c r="CW5" s="1032" t="s">
        <v>383</v>
      </c>
      <c r="CX5" s="1033"/>
      <c r="CY5" s="1033"/>
      <c r="CZ5" s="1033"/>
      <c r="DA5" s="1034"/>
      <c r="DB5" s="1032" t="s">
        <v>384</v>
      </c>
      <c r="DC5" s="1033"/>
      <c r="DD5" s="1033"/>
      <c r="DE5" s="1033"/>
      <c r="DF5" s="1034"/>
      <c r="DG5" s="1115" t="s">
        <v>385</v>
      </c>
      <c r="DH5" s="1116"/>
      <c r="DI5" s="1116"/>
      <c r="DJ5" s="1116"/>
      <c r="DK5" s="1117"/>
      <c r="DL5" s="1115" t="s">
        <v>386</v>
      </c>
      <c r="DM5" s="1116"/>
      <c r="DN5" s="1116"/>
      <c r="DO5" s="1116"/>
      <c r="DP5" s="1117"/>
      <c r="DQ5" s="1032" t="s">
        <v>387</v>
      </c>
      <c r="DR5" s="1033"/>
      <c r="DS5" s="1033"/>
      <c r="DT5" s="1033"/>
      <c r="DU5" s="1034"/>
      <c r="DV5" s="1032" t="s">
        <v>378</v>
      </c>
      <c r="DW5" s="1033"/>
      <c r="DX5" s="1033"/>
      <c r="DY5" s="1033"/>
      <c r="DZ5" s="1046"/>
      <c r="EA5" s="230"/>
    </row>
    <row r="6" spans="1:131" s="231"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6"/>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7"/>
      <c r="EA6" s="230"/>
    </row>
    <row r="7" spans="1:131" s="231" customFormat="1" ht="26.25" customHeight="1" thickTop="1" x14ac:dyDescent="0.2">
      <c r="A7" s="232">
        <v>1</v>
      </c>
      <c r="B7" s="1078" t="s">
        <v>388</v>
      </c>
      <c r="C7" s="1079"/>
      <c r="D7" s="1079"/>
      <c r="E7" s="1079"/>
      <c r="F7" s="1079"/>
      <c r="G7" s="1079"/>
      <c r="H7" s="1079"/>
      <c r="I7" s="1079"/>
      <c r="J7" s="1079"/>
      <c r="K7" s="1079"/>
      <c r="L7" s="1079"/>
      <c r="M7" s="1079"/>
      <c r="N7" s="1079"/>
      <c r="O7" s="1079"/>
      <c r="P7" s="1080"/>
      <c r="Q7" s="1133">
        <v>21322</v>
      </c>
      <c r="R7" s="1134"/>
      <c r="S7" s="1134"/>
      <c r="T7" s="1134"/>
      <c r="U7" s="1134"/>
      <c r="V7" s="1134">
        <v>20087</v>
      </c>
      <c r="W7" s="1134"/>
      <c r="X7" s="1134"/>
      <c r="Y7" s="1134"/>
      <c r="Z7" s="1134"/>
      <c r="AA7" s="1134">
        <v>1235</v>
      </c>
      <c r="AB7" s="1134"/>
      <c r="AC7" s="1134"/>
      <c r="AD7" s="1134"/>
      <c r="AE7" s="1135"/>
      <c r="AF7" s="1136">
        <v>1147</v>
      </c>
      <c r="AG7" s="1137"/>
      <c r="AH7" s="1137"/>
      <c r="AI7" s="1137"/>
      <c r="AJ7" s="1138"/>
      <c r="AK7" s="1139">
        <v>297</v>
      </c>
      <c r="AL7" s="1140"/>
      <c r="AM7" s="1140"/>
      <c r="AN7" s="1140"/>
      <c r="AO7" s="1140"/>
      <c r="AP7" s="1140">
        <v>18071</v>
      </c>
      <c r="AQ7" s="1140"/>
      <c r="AR7" s="1140"/>
      <c r="AS7" s="1140"/>
      <c r="AT7" s="1140"/>
      <c r="AU7" s="1141" t="s">
        <v>585</v>
      </c>
      <c r="AV7" s="1141"/>
      <c r="AW7" s="1141"/>
      <c r="AX7" s="1141"/>
      <c r="AY7" s="1142"/>
      <c r="AZ7" s="228"/>
      <c r="BA7" s="228"/>
      <c r="BB7" s="228"/>
      <c r="BC7" s="228"/>
      <c r="BD7" s="228"/>
      <c r="BE7" s="229"/>
      <c r="BF7" s="229"/>
      <c r="BG7" s="229"/>
      <c r="BH7" s="229"/>
      <c r="BI7" s="229"/>
      <c r="BJ7" s="229"/>
      <c r="BK7" s="229"/>
      <c r="BL7" s="229"/>
      <c r="BM7" s="229"/>
      <c r="BN7" s="229"/>
      <c r="BO7" s="229"/>
      <c r="BP7" s="229"/>
      <c r="BQ7" s="232">
        <v>1</v>
      </c>
      <c r="BR7" s="233"/>
      <c r="BS7" s="1130" t="s">
        <v>597</v>
      </c>
      <c r="BT7" s="1131"/>
      <c r="BU7" s="1131"/>
      <c r="BV7" s="1131"/>
      <c r="BW7" s="1131"/>
      <c r="BX7" s="1131"/>
      <c r="BY7" s="1131"/>
      <c r="BZ7" s="1131"/>
      <c r="CA7" s="1131"/>
      <c r="CB7" s="1131"/>
      <c r="CC7" s="1131"/>
      <c r="CD7" s="1131"/>
      <c r="CE7" s="1131"/>
      <c r="CF7" s="1131"/>
      <c r="CG7" s="1143"/>
      <c r="CH7" s="1127">
        <v>-1</v>
      </c>
      <c r="CI7" s="1128"/>
      <c r="CJ7" s="1128"/>
      <c r="CK7" s="1128"/>
      <c r="CL7" s="1129"/>
      <c r="CM7" s="1127">
        <v>306</v>
      </c>
      <c r="CN7" s="1128"/>
      <c r="CO7" s="1128"/>
      <c r="CP7" s="1128"/>
      <c r="CQ7" s="1129"/>
      <c r="CR7" s="1127">
        <v>5</v>
      </c>
      <c r="CS7" s="1128"/>
      <c r="CT7" s="1128"/>
      <c r="CU7" s="1128"/>
      <c r="CV7" s="1129"/>
      <c r="CW7" s="1127" t="s">
        <v>602</v>
      </c>
      <c r="CX7" s="1128"/>
      <c r="CY7" s="1128"/>
      <c r="CZ7" s="1128"/>
      <c r="DA7" s="1129"/>
      <c r="DB7" s="1127" t="s">
        <v>602</v>
      </c>
      <c r="DC7" s="1128"/>
      <c r="DD7" s="1128"/>
      <c r="DE7" s="1128"/>
      <c r="DF7" s="1129"/>
      <c r="DG7" s="1127" t="s">
        <v>602</v>
      </c>
      <c r="DH7" s="1128"/>
      <c r="DI7" s="1128"/>
      <c r="DJ7" s="1128"/>
      <c r="DK7" s="1129"/>
      <c r="DL7" s="1127" t="s">
        <v>602</v>
      </c>
      <c r="DM7" s="1128"/>
      <c r="DN7" s="1128"/>
      <c r="DO7" s="1128"/>
      <c r="DP7" s="1129"/>
      <c r="DQ7" s="1127" t="s">
        <v>602</v>
      </c>
      <c r="DR7" s="1128"/>
      <c r="DS7" s="1128"/>
      <c r="DT7" s="1128"/>
      <c r="DU7" s="1129"/>
      <c r="DV7" s="1130"/>
      <c r="DW7" s="1131"/>
      <c r="DX7" s="1131"/>
      <c r="DY7" s="1131"/>
      <c r="DZ7" s="1132"/>
      <c r="EA7" s="230"/>
    </row>
    <row r="8" spans="1:131" s="231" customFormat="1" ht="26.25" customHeight="1" x14ac:dyDescent="0.2">
      <c r="A8" s="234">
        <v>2</v>
      </c>
      <c r="B8" s="1061" t="s">
        <v>389</v>
      </c>
      <c r="C8" s="1062"/>
      <c r="D8" s="1062"/>
      <c r="E8" s="1062"/>
      <c r="F8" s="1062"/>
      <c r="G8" s="1062"/>
      <c r="H8" s="1062"/>
      <c r="I8" s="1062"/>
      <c r="J8" s="1062"/>
      <c r="K8" s="1062"/>
      <c r="L8" s="1062"/>
      <c r="M8" s="1062"/>
      <c r="N8" s="1062"/>
      <c r="O8" s="1062"/>
      <c r="P8" s="1063"/>
      <c r="Q8" s="1069">
        <v>81</v>
      </c>
      <c r="R8" s="1070"/>
      <c r="S8" s="1070"/>
      <c r="T8" s="1070"/>
      <c r="U8" s="1070"/>
      <c r="V8" s="1070">
        <v>81</v>
      </c>
      <c r="W8" s="1070"/>
      <c r="X8" s="1070"/>
      <c r="Y8" s="1070"/>
      <c r="Z8" s="1070"/>
      <c r="AA8" s="1070" t="s">
        <v>586</v>
      </c>
      <c r="AB8" s="1070"/>
      <c r="AC8" s="1070"/>
      <c r="AD8" s="1070"/>
      <c r="AE8" s="1071"/>
      <c r="AF8" s="1066" t="s">
        <v>390</v>
      </c>
      <c r="AG8" s="1067"/>
      <c r="AH8" s="1067"/>
      <c r="AI8" s="1067"/>
      <c r="AJ8" s="1068"/>
      <c r="AK8" s="1111">
        <v>12</v>
      </c>
      <c r="AL8" s="1112"/>
      <c r="AM8" s="1112"/>
      <c r="AN8" s="1112"/>
      <c r="AO8" s="1112"/>
      <c r="AP8" s="1112" t="s">
        <v>586</v>
      </c>
      <c r="AQ8" s="1112"/>
      <c r="AR8" s="1112"/>
      <c r="AS8" s="1112"/>
      <c r="AT8" s="1112"/>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3" t="s">
        <v>598</v>
      </c>
      <c r="BT8" s="1024"/>
      <c r="BU8" s="1024"/>
      <c r="BV8" s="1024"/>
      <c r="BW8" s="1024"/>
      <c r="BX8" s="1024"/>
      <c r="BY8" s="1024"/>
      <c r="BZ8" s="1024"/>
      <c r="CA8" s="1024"/>
      <c r="CB8" s="1024"/>
      <c r="CC8" s="1024"/>
      <c r="CD8" s="1024"/>
      <c r="CE8" s="1024"/>
      <c r="CF8" s="1024"/>
      <c r="CG8" s="1045"/>
      <c r="CH8" s="1020">
        <v>-8</v>
      </c>
      <c r="CI8" s="1021"/>
      <c r="CJ8" s="1021"/>
      <c r="CK8" s="1021"/>
      <c r="CL8" s="1022"/>
      <c r="CM8" s="1020">
        <v>-15</v>
      </c>
      <c r="CN8" s="1021"/>
      <c r="CO8" s="1021"/>
      <c r="CP8" s="1021"/>
      <c r="CQ8" s="1022"/>
      <c r="CR8" s="1020">
        <v>63</v>
      </c>
      <c r="CS8" s="1021"/>
      <c r="CT8" s="1021"/>
      <c r="CU8" s="1021"/>
      <c r="CV8" s="1022"/>
      <c r="CW8" s="1020" t="s">
        <v>602</v>
      </c>
      <c r="CX8" s="1021"/>
      <c r="CY8" s="1021"/>
      <c r="CZ8" s="1021"/>
      <c r="DA8" s="1022"/>
      <c r="DB8" s="1020" t="s">
        <v>602</v>
      </c>
      <c r="DC8" s="1021"/>
      <c r="DD8" s="1021"/>
      <c r="DE8" s="1021"/>
      <c r="DF8" s="1022"/>
      <c r="DG8" s="1020" t="s">
        <v>602</v>
      </c>
      <c r="DH8" s="1021"/>
      <c r="DI8" s="1021"/>
      <c r="DJ8" s="1021"/>
      <c r="DK8" s="1022"/>
      <c r="DL8" s="1020" t="s">
        <v>602</v>
      </c>
      <c r="DM8" s="1021"/>
      <c r="DN8" s="1021"/>
      <c r="DO8" s="1021"/>
      <c r="DP8" s="1022"/>
      <c r="DQ8" s="1020" t="s">
        <v>602</v>
      </c>
      <c r="DR8" s="1021"/>
      <c r="DS8" s="1021"/>
      <c r="DT8" s="1021"/>
      <c r="DU8" s="1022"/>
      <c r="DV8" s="1023"/>
      <c r="DW8" s="1024"/>
      <c r="DX8" s="1024"/>
      <c r="DY8" s="1024"/>
      <c r="DZ8" s="1025"/>
      <c r="EA8" s="230"/>
    </row>
    <row r="9" spans="1:131" s="231" customFormat="1" ht="26.25" customHeight="1" x14ac:dyDescent="0.2">
      <c r="A9" s="234">
        <v>3</v>
      </c>
      <c r="B9" s="1061" t="s">
        <v>391</v>
      </c>
      <c r="C9" s="1062"/>
      <c r="D9" s="1062"/>
      <c r="E9" s="1062"/>
      <c r="F9" s="1062"/>
      <c r="G9" s="1062"/>
      <c r="H9" s="1062"/>
      <c r="I9" s="1062"/>
      <c r="J9" s="1062"/>
      <c r="K9" s="1062"/>
      <c r="L9" s="1062"/>
      <c r="M9" s="1062"/>
      <c r="N9" s="1062"/>
      <c r="O9" s="1062"/>
      <c r="P9" s="1063"/>
      <c r="Q9" s="1069">
        <v>41</v>
      </c>
      <c r="R9" s="1070"/>
      <c r="S9" s="1070"/>
      <c r="T9" s="1070"/>
      <c r="U9" s="1070"/>
      <c r="V9" s="1070">
        <v>41</v>
      </c>
      <c r="W9" s="1070"/>
      <c r="X9" s="1070"/>
      <c r="Y9" s="1070"/>
      <c r="Z9" s="1070"/>
      <c r="AA9" s="1070" t="s">
        <v>586</v>
      </c>
      <c r="AB9" s="1070"/>
      <c r="AC9" s="1070"/>
      <c r="AD9" s="1070"/>
      <c r="AE9" s="1071"/>
      <c r="AF9" s="1066" t="s">
        <v>390</v>
      </c>
      <c r="AG9" s="1067"/>
      <c r="AH9" s="1067"/>
      <c r="AI9" s="1067"/>
      <c r="AJ9" s="1068"/>
      <c r="AK9" s="1111">
        <v>7</v>
      </c>
      <c r="AL9" s="1112"/>
      <c r="AM9" s="1112"/>
      <c r="AN9" s="1112"/>
      <c r="AO9" s="1112"/>
      <c r="AP9" s="1112" t="s">
        <v>586</v>
      </c>
      <c r="AQ9" s="1112"/>
      <c r="AR9" s="1112"/>
      <c r="AS9" s="1112"/>
      <c r="AT9" s="1112"/>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c r="BS9" s="1023" t="s">
        <v>603</v>
      </c>
      <c r="BT9" s="1024"/>
      <c r="BU9" s="1024"/>
      <c r="BV9" s="1024"/>
      <c r="BW9" s="1024"/>
      <c r="BX9" s="1024"/>
      <c r="BY9" s="1024"/>
      <c r="BZ9" s="1024"/>
      <c r="CA9" s="1024"/>
      <c r="CB9" s="1024"/>
      <c r="CC9" s="1024"/>
      <c r="CD9" s="1024"/>
      <c r="CE9" s="1024"/>
      <c r="CF9" s="1024"/>
      <c r="CG9" s="1045"/>
      <c r="CH9" s="1020">
        <v>2</v>
      </c>
      <c r="CI9" s="1021"/>
      <c r="CJ9" s="1021"/>
      <c r="CK9" s="1021"/>
      <c r="CL9" s="1022"/>
      <c r="CM9" s="1020">
        <v>49</v>
      </c>
      <c r="CN9" s="1021"/>
      <c r="CO9" s="1021"/>
      <c r="CP9" s="1021"/>
      <c r="CQ9" s="1022"/>
      <c r="CR9" s="1020">
        <v>30</v>
      </c>
      <c r="CS9" s="1021"/>
      <c r="CT9" s="1021"/>
      <c r="CU9" s="1021"/>
      <c r="CV9" s="1022"/>
      <c r="CW9" s="1020" t="s">
        <v>602</v>
      </c>
      <c r="CX9" s="1021"/>
      <c r="CY9" s="1021"/>
      <c r="CZ9" s="1021"/>
      <c r="DA9" s="1022"/>
      <c r="DB9" s="1020" t="s">
        <v>602</v>
      </c>
      <c r="DC9" s="1021"/>
      <c r="DD9" s="1021"/>
      <c r="DE9" s="1021"/>
      <c r="DF9" s="1022"/>
      <c r="DG9" s="1020" t="s">
        <v>602</v>
      </c>
      <c r="DH9" s="1021"/>
      <c r="DI9" s="1021"/>
      <c r="DJ9" s="1021"/>
      <c r="DK9" s="1022"/>
      <c r="DL9" s="1020" t="s">
        <v>602</v>
      </c>
      <c r="DM9" s="1021"/>
      <c r="DN9" s="1021"/>
      <c r="DO9" s="1021"/>
      <c r="DP9" s="1022"/>
      <c r="DQ9" s="1020" t="s">
        <v>602</v>
      </c>
      <c r="DR9" s="1021"/>
      <c r="DS9" s="1021"/>
      <c r="DT9" s="1021"/>
      <c r="DU9" s="1022"/>
      <c r="DV9" s="1023"/>
      <c r="DW9" s="1024"/>
      <c r="DX9" s="1024"/>
      <c r="DY9" s="1024"/>
      <c r="DZ9" s="1025"/>
      <c r="EA9" s="230"/>
    </row>
    <row r="10" spans="1:131" s="231" customFormat="1" ht="26.25" customHeight="1" x14ac:dyDescent="0.2">
      <c r="A10" s="234">
        <v>4</v>
      </c>
      <c r="B10" s="1061"/>
      <c r="C10" s="1062"/>
      <c r="D10" s="1062"/>
      <c r="E10" s="1062"/>
      <c r="F10" s="1062"/>
      <c r="G10" s="1062"/>
      <c r="H10" s="1062"/>
      <c r="I10" s="1062"/>
      <c r="J10" s="1062"/>
      <c r="K10" s="1062"/>
      <c r="L10" s="1062"/>
      <c r="M10" s="1062"/>
      <c r="N10" s="1062"/>
      <c r="O10" s="1062"/>
      <c r="P10" s="1063"/>
      <c r="Q10" s="1069"/>
      <c r="R10" s="1070"/>
      <c r="S10" s="1070"/>
      <c r="T10" s="1070"/>
      <c r="U10" s="1070"/>
      <c r="V10" s="1070"/>
      <c r="W10" s="1070"/>
      <c r="X10" s="1070"/>
      <c r="Y10" s="1070"/>
      <c r="Z10" s="1070"/>
      <c r="AA10" s="1070"/>
      <c r="AB10" s="1070"/>
      <c r="AC10" s="1070"/>
      <c r="AD10" s="1070"/>
      <c r="AE10" s="1071"/>
      <c r="AF10" s="1066"/>
      <c r="AG10" s="1067"/>
      <c r="AH10" s="1067"/>
      <c r="AI10" s="1067"/>
      <c r="AJ10" s="1068"/>
      <c r="AK10" s="1111"/>
      <c r="AL10" s="1112"/>
      <c r="AM10" s="1112"/>
      <c r="AN10" s="1112"/>
      <c r="AO10" s="1112"/>
      <c r="AP10" s="1112"/>
      <c r="AQ10" s="1112"/>
      <c r="AR10" s="1112"/>
      <c r="AS10" s="1112"/>
      <c r="AT10" s="1112"/>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3" t="s">
        <v>599</v>
      </c>
      <c r="BT10" s="1024"/>
      <c r="BU10" s="1024"/>
      <c r="BV10" s="1024"/>
      <c r="BW10" s="1024"/>
      <c r="BX10" s="1024"/>
      <c r="BY10" s="1024"/>
      <c r="BZ10" s="1024"/>
      <c r="CA10" s="1024"/>
      <c r="CB10" s="1024"/>
      <c r="CC10" s="1024"/>
      <c r="CD10" s="1024"/>
      <c r="CE10" s="1024"/>
      <c r="CF10" s="1024"/>
      <c r="CG10" s="1045"/>
      <c r="CH10" s="1020">
        <v>4</v>
      </c>
      <c r="CI10" s="1021"/>
      <c r="CJ10" s="1021"/>
      <c r="CK10" s="1021"/>
      <c r="CL10" s="1022"/>
      <c r="CM10" s="1020">
        <v>56</v>
      </c>
      <c r="CN10" s="1021"/>
      <c r="CO10" s="1021"/>
      <c r="CP10" s="1021"/>
      <c r="CQ10" s="1022"/>
      <c r="CR10" s="1020">
        <v>30</v>
      </c>
      <c r="CS10" s="1021"/>
      <c r="CT10" s="1021"/>
      <c r="CU10" s="1021"/>
      <c r="CV10" s="1022"/>
      <c r="CW10" s="1020" t="s">
        <v>602</v>
      </c>
      <c r="CX10" s="1021"/>
      <c r="CY10" s="1021"/>
      <c r="CZ10" s="1021"/>
      <c r="DA10" s="1022"/>
      <c r="DB10" s="1020" t="s">
        <v>602</v>
      </c>
      <c r="DC10" s="1021"/>
      <c r="DD10" s="1021"/>
      <c r="DE10" s="1021"/>
      <c r="DF10" s="1022"/>
      <c r="DG10" s="1020" t="s">
        <v>602</v>
      </c>
      <c r="DH10" s="1021"/>
      <c r="DI10" s="1021"/>
      <c r="DJ10" s="1021"/>
      <c r="DK10" s="1022"/>
      <c r="DL10" s="1020" t="s">
        <v>602</v>
      </c>
      <c r="DM10" s="1021"/>
      <c r="DN10" s="1021"/>
      <c r="DO10" s="1021"/>
      <c r="DP10" s="1022"/>
      <c r="DQ10" s="1020" t="s">
        <v>602</v>
      </c>
      <c r="DR10" s="1021"/>
      <c r="DS10" s="1021"/>
      <c r="DT10" s="1021"/>
      <c r="DU10" s="1022"/>
      <c r="DV10" s="1023"/>
      <c r="DW10" s="1024"/>
      <c r="DX10" s="1024"/>
      <c r="DY10" s="1024"/>
      <c r="DZ10" s="1025"/>
      <c r="EA10" s="230"/>
    </row>
    <row r="11" spans="1:131" s="231" customFormat="1" ht="26.25" customHeight="1" x14ac:dyDescent="0.2">
      <c r="A11" s="234">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111"/>
      <c r="AL11" s="1112"/>
      <c r="AM11" s="1112"/>
      <c r="AN11" s="1112"/>
      <c r="AO11" s="1112"/>
      <c r="AP11" s="1112"/>
      <c r="AQ11" s="1112"/>
      <c r="AR11" s="1112"/>
      <c r="AS11" s="1112"/>
      <c r="AT11" s="1112"/>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3" t="s">
        <v>600</v>
      </c>
      <c r="BT11" s="1024"/>
      <c r="BU11" s="1024"/>
      <c r="BV11" s="1024"/>
      <c r="BW11" s="1024"/>
      <c r="BX11" s="1024"/>
      <c r="BY11" s="1024"/>
      <c r="BZ11" s="1024"/>
      <c r="CA11" s="1024"/>
      <c r="CB11" s="1024"/>
      <c r="CC11" s="1024"/>
      <c r="CD11" s="1024"/>
      <c r="CE11" s="1024"/>
      <c r="CF11" s="1024"/>
      <c r="CG11" s="1045"/>
      <c r="CH11" s="1020">
        <v>-139</v>
      </c>
      <c r="CI11" s="1021"/>
      <c r="CJ11" s="1021"/>
      <c r="CK11" s="1021"/>
      <c r="CL11" s="1022"/>
      <c r="CM11" s="1020">
        <v>2544</v>
      </c>
      <c r="CN11" s="1021"/>
      <c r="CO11" s="1021"/>
      <c r="CP11" s="1021"/>
      <c r="CQ11" s="1022"/>
      <c r="CR11" s="1020">
        <v>26</v>
      </c>
      <c r="CS11" s="1021"/>
      <c r="CT11" s="1021"/>
      <c r="CU11" s="1021"/>
      <c r="CV11" s="1022"/>
      <c r="CW11" s="1020">
        <v>2</v>
      </c>
      <c r="CX11" s="1021"/>
      <c r="CY11" s="1021"/>
      <c r="CZ11" s="1021"/>
      <c r="DA11" s="1022"/>
      <c r="DB11" s="1020" t="s">
        <v>602</v>
      </c>
      <c r="DC11" s="1021"/>
      <c r="DD11" s="1021"/>
      <c r="DE11" s="1021"/>
      <c r="DF11" s="1022"/>
      <c r="DG11" s="1020" t="s">
        <v>602</v>
      </c>
      <c r="DH11" s="1021"/>
      <c r="DI11" s="1021"/>
      <c r="DJ11" s="1021"/>
      <c r="DK11" s="1022"/>
      <c r="DL11" s="1020" t="s">
        <v>602</v>
      </c>
      <c r="DM11" s="1021"/>
      <c r="DN11" s="1021"/>
      <c r="DO11" s="1021"/>
      <c r="DP11" s="1022"/>
      <c r="DQ11" s="1020" t="s">
        <v>602</v>
      </c>
      <c r="DR11" s="1021"/>
      <c r="DS11" s="1021"/>
      <c r="DT11" s="1021"/>
      <c r="DU11" s="1022"/>
      <c r="DV11" s="1023" t="s">
        <v>604</v>
      </c>
      <c r="DW11" s="1024"/>
      <c r="DX11" s="1024"/>
      <c r="DY11" s="1024"/>
      <c r="DZ11" s="1025"/>
      <c r="EA11" s="230"/>
    </row>
    <row r="12" spans="1:131" s="231" customFormat="1" ht="26.25" customHeight="1" x14ac:dyDescent="0.2">
      <c r="A12" s="234">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111"/>
      <c r="AL12" s="1112"/>
      <c r="AM12" s="1112"/>
      <c r="AN12" s="1112"/>
      <c r="AO12" s="1112"/>
      <c r="AP12" s="1112"/>
      <c r="AQ12" s="1112"/>
      <c r="AR12" s="1112"/>
      <c r="AS12" s="1112"/>
      <c r="AT12" s="1112"/>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3" t="s">
        <v>601</v>
      </c>
      <c r="BT12" s="1024"/>
      <c r="BU12" s="1024"/>
      <c r="BV12" s="1024"/>
      <c r="BW12" s="1024"/>
      <c r="BX12" s="1024"/>
      <c r="BY12" s="1024"/>
      <c r="BZ12" s="1024"/>
      <c r="CA12" s="1024"/>
      <c r="CB12" s="1024"/>
      <c r="CC12" s="1024"/>
      <c r="CD12" s="1024"/>
      <c r="CE12" s="1024"/>
      <c r="CF12" s="1024"/>
      <c r="CG12" s="1045"/>
      <c r="CH12" s="1020">
        <v>2</v>
      </c>
      <c r="CI12" s="1021"/>
      <c r="CJ12" s="1021"/>
      <c r="CK12" s="1021"/>
      <c r="CL12" s="1022"/>
      <c r="CM12" s="1020">
        <v>12</v>
      </c>
      <c r="CN12" s="1021"/>
      <c r="CO12" s="1021"/>
      <c r="CP12" s="1021"/>
      <c r="CQ12" s="1022"/>
      <c r="CR12" s="1020">
        <v>10</v>
      </c>
      <c r="CS12" s="1021"/>
      <c r="CT12" s="1021"/>
      <c r="CU12" s="1021"/>
      <c r="CV12" s="1022"/>
      <c r="CW12" s="1020" t="s">
        <v>602</v>
      </c>
      <c r="CX12" s="1021"/>
      <c r="CY12" s="1021"/>
      <c r="CZ12" s="1021"/>
      <c r="DA12" s="1022"/>
      <c r="DB12" s="1020" t="s">
        <v>602</v>
      </c>
      <c r="DC12" s="1021"/>
      <c r="DD12" s="1021"/>
      <c r="DE12" s="1021"/>
      <c r="DF12" s="1022"/>
      <c r="DG12" s="1020" t="s">
        <v>602</v>
      </c>
      <c r="DH12" s="1021"/>
      <c r="DI12" s="1021"/>
      <c r="DJ12" s="1021"/>
      <c r="DK12" s="1022"/>
      <c r="DL12" s="1020" t="s">
        <v>602</v>
      </c>
      <c r="DM12" s="1021"/>
      <c r="DN12" s="1021"/>
      <c r="DO12" s="1021"/>
      <c r="DP12" s="1022"/>
      <c r="DQ12" s="1020" t="s">
        <v>602</v>
      </c>
      <c r="DR12" s="1021"/>
      <c r="DS12" s="1021"/>
      <c r="DT12" s="1021"/>
      <c r="DU12" s="1022"/>
      <c r="DV12" s="1023"/>
      <c r="DW12" s="1024"/>
      <c r="DX12" s="1024"/>
      <c r="DY12" s="1024"/>
      <c r="DZ12" s="1025"/>
      <c r="EA12" s="230"/>
    </row>
    <row r="13" spans="1:131" s="231" customFormat="1" ht="26.25" customHeight="1" x14ac:dyDescent="0.2">
      <c r="A13" s="234">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111"/>
      <c r="AL13" s="1112"/>
      <c r="AM13" s="1112"/>
      <c r="AN13" s="1112"/>
      <c r="AO13" s="1112"/>
      <c r="AP13" s="1112"/>
      <c r="AQ13" s="1112"/>
      <c r="AR13" s="1112"/>
      <c r="AS13" s="1112"/>
      <c r="AT13" s="1112"/>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2">
      <c r="A14" s="234">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111"/>
      <c r="AL14" s="1112"/>
      <c r="AM14" s="1112"/>
      <c r="AN14" s="1112"/>
      <c r="AO14" s="1112"/>
      <c r="AP14" s="1112"/>
      <c r="AQ14" s="1112"/>
      <c r="AR14" s="1112"/>
      <c r="AS14" s="1112"/>
      <c r="AT14" s="1112"/>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2">
      <c r="A15" s="234">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111"/>
      <c r="AL15" s="1112"/>
      <c r="AM15" s="1112"/>
      <c r="AN15" s="1112"/>
      <c r="AO15" s="1112"/>
      <c r="AP15" s="1112"/>
      <c r="AQ15" s="1112"/>
      <c r="AR15" s="1112"/>
      <c r="AS15" s="1112"/>
      <c r="AT15" s="1112"/>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2">
      <c r="A16" s="234">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111"/>
      <c r="AL16" s="1112"/>
      <c r="AM16" s="1112"/>
      <c r="AN16" s="1112"/>
      <c r="AO16" s="1112"/>
      <c r="AP16" s="1112"/>
      <c r="AQ16" s="1112"/>
      <c r="AR16" s="1112"/>
      <c r="AS16" s="1112"/>
      <c r="AT16" s="1112"/>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2">
      <c r="A17" s="234">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111"/>
      <c r="AL17" s="1112"/>
      <c r="AM17" s="1112"/>
      <c r="AN17" s="1112"/>
      <c r="AO17" s="1112"/>
      <c r="AP17" s="1112"/>
      <c r="AQ17" s="1112"/>
      <c r="AR17" s="1112"/>
      <c r="AS17" s="1112"/>
      <c r="AT17" s="1112"/>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2">
      <c r="A18" s="234">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111"/>
      <c r="AL18" s="1112"/>
      <c r="AM18" s="1112"/>
      <c r="AN18" s="1112"/>
      <c r="AO18" s="1112"/>
      <c r="AP18" s="1112"/>
      <c r="AQ18" s="1112"/>
      <c r="AR18" s="1112"/>
      <c r="AS18" s="1112"/>
      <c r="AT18" s="1112"/>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2">
      <c r="A19" s="234">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111"/>
      <c r="AL19" s="1112"/>
      <c r="AM19" s="1112"/>
      <c r="AN19" s="1112"/>
      <c r="AO19" s="1112"/>
      <c r="AP19" s="1112"/>
      <c r="AQ19" s="1112"/>
      <c r="AR19" s="1112"/>
      <c r="AS19" s="1112"/>
      <c r="AT19" s="1112"/>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2">
      <c r="A20" s="234">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111"/>
      <c r="AL20" s="1112"/>
      <c r="AM20" s="1112"/>
      <c r="AN20" s="1112"/>
      <c r="AO20" s="1112"/>
      <c r="AP20" s="1112"/>
      <c r="AQ20" s="1112"/>
      <c r="AR20" s="1112"/>
      <c r="AS20" s="1112"/>
      <c r="AT20" s="1112"/>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5">
      <c r="A21" s="234">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111"/>
      <c r="AL21" s="1112"/>
      <c r="AM21" s="1112"/>
      <c r="AN21" s="1112"/>
      <c r="AO21" s="1112"/>
      <c r="AP21" s="1112"/>
      <c r="AQ21" s="1112"/>
      <c r="AR21" s="1112"/>
      <c r="AS21" s="1112"/>
      <c r="AT21" s="1112"/>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2">
      <c r="A22" s="234">
        <v>16</v>
      </c>
      <c r="B22" s="1061"/>
      <c r="C22" s="1062"/>
      <c r="D22" s="1062"/>
      <c r="E22" s="1062"/>
      <c r="F22" s="1062"/>
      <c r="G22" s="1062"/>
      <c r="H22" s="1062"/>
      <c r="I22" s="1062"/>
      <c r="J22" s="1062"/>
      <c r="K22" s="1062"/>
      <c r="L22" s="1062"/>
      <c r="M22" s="1062"/>
      <c r="N22" s="1062"/>
      <c r="O22" s="1062"/>
      <c r="P22" s="1063"/>
      <c r="Q22" s="1104"/>
      <c r="R22" s="1105"/>
      <c r="S22" s="1105"/>
      <c r="T22" s="1105"/>
      <c r="U22" s="1105"/>
      <c r="V22" s="1105"/>
      <c r="W22" s="1105"/>
      <c r="X22" s="1105"/>
      <c r="Y22" s="1105"/>
      <c r="Z22" s="1105"/>
      <c r="AA22" s="1105"/>
      <c r="AB22" s="1105"/>
      <c r="AC22" s="1105"/>
      <c r="AD22" s="1105"/>
      <c r="AE22" s="1106"/>
      <c r="AF22" s="1066"/>
      <c r="AG22" s="1067"/>
      <c r="AH22" s="1067"/>
      <c r="AI22" s="1067"/>
      <c r="AJ22" s="1068"/>
      <c r="AK22" s="1107"/>
      <c r="AL22" s="1108"/>
      <c r="AM22" s="1108"/>
      <c r="AN22" s="1108"/>
      <c r="AO22" s="1108"/>
      <c r="AP22" s="1108"/>
      <c r="AQ22" s="1108"/>
      <c r="AR22" s="1108"/>
      <c r="AS22" s="1108"/>
      <c r="AT22" s="1108"/>
      <c r="AU22" s="1109"/>
      <c r="AV22" s="1109"/>
      <c r="AW22" s="1109"/>
      <c r="AX22" s="1109"/>
      <c r="AY22" s="1110"/>
      <c r="AZ22" s="1059" t="s">
        <v>392</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5">
      <c r="A23" s="236" t="s">
        <v>393</v>
      </c>
      <c r="B23" s="966" t="s">
        <v>394</v>
      </c>
      <c r="C23" s="967"/>
      <c r="D23" s="967"/>
      <c r="E23" s="967"/>
      <c r="F23" s="967"/>
      <c r="G23" s="967"/>
      <c r="H23" s="967"/>
      <c r="I23" s="967"/>
      <c r="J23" s="967"/>
      <c r="K23" s="967"/>
      <c r="L23" s="967"/>
      <c r="M23" s="967"/>
      <c r="N23" s="967"/>
      <c r="O23" s="967"/>
      <c r="P23" s="977"/>
      <c r="Q23" s="1098">
        <v>21425</v>
      </c>
      <c r="R23" s="1092"/>
      <c r="S23" s="1092"/>
      <c r="T23" s="1092"/>
      <c r="U23" s="1092"/>
      <c r="V23" s="1092">
        <v>20190</v>
      </c>
      <c r="W23" s="1092"/>
      <c r="X23" s="1092"/>
      <c r="Y23" s="1092"/>
      <c r="Z23" s="1092"/>
      <c r="AA23" s="1092">
        <v>1235</v>
      </c>
      <c r="AB23" s="1092"/>
      <c r="AC23" s="1092"/>
      <c r="AD23" s="1092"/>
      <c r="AE23" s="1099"/>
      <c r="AF23" s="1100">
        <v>1147</v>
      </c>
      <c r="AG23" s="1092"/>
      <c r="AH23" s="1092"/>
      <c r="AI23" s="1092"/>
      <c r="AJ23" s="1101"/>
      <c r="AK23" s="1102"/>
      <c r="AL23" s="1103"/>
      <c r="AM23" s="1103"/>
      <c r="AN23" s="1103"/>
      <c r="AO23" s="1103"/>
      <c r="AP23" s="1092">
        <v>18071</v>
      </c>
      <c r="AQ23" s="1092"/>
      <c r="AR23" s="1092"/>
      <c r="AS23" s="1092"/>
      <c r="AT23" s="1092"/>
      <c r="AU23" s="1093"/>
      <c r="AV23" s="1093"/>
      <c r="AW23" s="1093"/>
      <c r="AX23" s="1093"/>
      <c r="AY23" s="1094"/>
      <c r="AZ23" s="1095" t="s">
        <v>179</v>
      </c>
      <c r="BA23" s="1096"/>
      <c r="BB23" s="1096"/>
      <c r="BC23" s="1096"/>
      <c r="BD23" s="1097"/>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2">
      <c r="A24" s="1091" t="s">
        <v>395</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5">
      <c r="A25" s="1090" t="s">
        <v>396</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2">
      <c r="A26" s="1026" t="s">
        <v>371</v>
      </c>
      <c r="B26" s="1027"/>
      <c r="C26" s="1027"/>
      <c r="D26" s="1027"/>
      <c r="E26" s="1027"/>
      <c r="F26" s="1027"/>
      <c r="G26" s="1027"/>
      <c r="H26" s="1027"/>
      <c r="I26" s="1027"/>
      <c r="J26" s="1027"/>
      <c r="K26" s="1027"/>
      <c r="L26" s="1027"/>
      <c r="M26" s="1027"/>
      <c r="N26" s="1027"/>
      <c r="O26" s="1027"/>
      <c r="P26" s="1028"/>
      <c r="Q26" s="1032" t="s">
        <v>397</v>
      </c>
      <c r="R26" s="1033"/>
      <c r="S26" s="1033"/>
      <c r="T26" s="1033"/>
      <c r="U26" s="1034"/>
      <c r="V26" s="1032" t="s">
        <v>398</v>
      </c>
      <c r="W26" s="1033"/>
      <c r="X26" s="1033"/>
      <c r="Y26" s="1033"/>
      <c r="Z26" s="1034"/>
      <c r="AA26" s="1032" t="s">
        <v>399</v>
      </c>
      <c r="AB26" s="1033"/>
      <c r="AC26" s="1033"/>
      <c r="AD26" s="1033"/>
      <c r="AE26" s="1033"/>
      <c r="AF26" s="1086" t="s">
        <v>400</v>
      </c>
      <c r="AG26" s="1039"/>
      <c r="AH26" s="1039"/>
      <c r="AI26" s="1039"/>
      <c r="AJ26" s="1087"/>
      <c r="AK26" s="1033" t="s">
        <v>401</v>
      </c>
      <c r="AL26" s="1033"/>
      <c r="AM26" s="1033"/>
      <c r="AN26" s="1033"/>
      <c r="AO26" s="1034"/>
      <c r="AP26" s="1032" t="s">
        <v>402</v>
      </c>
      <c r="AQ26" s="1033"/>
      <c r="AR26" s="1033"/>
      <c r="AS26" s="1033"/>
      <c r="AT26" s="1034"/>
      <c r="AU26" s="1032" t="s">
        <v>403</v>
      </c>
      <c r="AV26" s="1033"/>
      <c r="AW26" s="1033"/>
      <c r="AX26" s="1033"/>
      <c r="AY26" s="1034"/>
      <c r="AZ26" s="1032" t="s">
        <v>404</v>
      </c>
      <c r="BA26" s="1033"/>
      <c r="BB26" s="1033"/>
      <c r="BC26" s="1033"/>
      <c r="BD26" s="1034"/>
      <c r="BE26" s="1032" t="s">
        <v>378</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8"/>
      <c r="AG27" s="1042"/>
      <c r="AH27" s="1042"/>
      <c r="AI27" s="1042"/>
      <c r="AJ27" s="1089"/>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2">
      <c r="A28" s="238">
        <v>1</v>
      </c>
      <c r="B28" s="1078" t="s">
        <v>405</v>
      </c>
      <c r="C28" s="1079"/>
      <c r="D28" s="1079"/>
      <c r="E28" s="1079"/>
      <c r="F28" s="1079"/>
      <c r="G28" s="1079"/>
      <c r="H28" s="1079"/>
      <c r="I28" s="1079"/>
      <c r="J28" s="1079"/>
      <c r="K28" s="1079"/>
      <c r="L28" s="1079"/>
      <c r="M28" s="1079"/>
      <c r="N28" s="1079"/>
      <c r="O28" s="1079"/>
      <c r="P28" s="1080"/>
      <c r="Q28" s="1081">
        <v>3353</v>
      </c>
      <c r="R28" s="1082"/>
      <c r="S28" s="1082"/>
      <c r="T28" s="1082"/>
      <c r="U28" s="1082"/>
      <c r="V28" s="1082">
        <v>3274</v>
      </c>
      <c r="W28" s="1082"/>
      <c r="X28" s="1082"/>
      <c r="Y28" s="1082"/>
      <c r="Z28" s="1082"/>
      <c r="AA28" s="1082">
        <v>79</v>
      </c>
      <c r="AB28" s="1082"/>
      <c r="AC28" s="1082"/>
      <c r="AD28" s="1082"/>
      <c r="AE28" s="1083"/>
      <c r="AF28" s="1084">
        <v>79</v>
      </c>
      <c r="AG28" s="1082"/>
      <c r="AH28" s="1082"/>
      <c r="AI28" s="1082"/>
      <c r="AJ28" s="1085"/>
      <c r="AK28" s="1073">
        <v>195</v>
      </c>
      <c r="AL28" s="1074"/>
      <c r="AM28" s="1074"/>
      <c r="AN28" s="1074"/>
      <c r="AO28" s="1074"/>
      <c r="AP28" s="1074" t="s">
        <v>586</v>
      </c>
      <c r="AQ28" s="1074"/>
      <c r="AR28" s="1074"/>
      <c r="AS28" s="1074"/>
      <c r="AT28" s="1074"/>
      <c r="AU28" s="1074" t="s">
        <v>586</v>
      </c>
      <c r="AV28" s="1074"/>
      <c r="AW28" s="1074"/>
      <c r="AX28" s="1074"/>
      <c r="AY28" s="1074"/>
      <c r="AZ28" s="1075" t="s">
        <v>586</v>
      </c>
      <c r="BA28" s="1075"/>
      <c r="BB28" s="1075"/>
      <c r="BC28" s="1075"/>
      <c r="BD28" s="1075"/>
      <c r="BE28" s="1076"/>
      <c r="BF28" s="1076"/>
      <c r="BG28" s="1076"/>
      <c r="BH28" s="1076"/>
      <c r="BI28" s="1077"/>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2">
      <c r="A29" s="238">
        <v>2</v>
      </c>
      <c r="B29" s="1061" t="s">
        <v>406</v>
      </c>
      <c r="C29" s="1062"/>
      <c r="D29" s="1062"/>
      <c r="E29" s="1062"/>
      <c r="F29" s="1062"/>
      <c r="G29" s="1062"/>
      <c r="H29" s="1062"/>
      <c r="I29" s="1062"/>
      <c r="J29" s="1062"/>
      <c r="K29" s="1062"/>
      <c r="L29" s="1062"/>
      <c r="M29" s="1062"/>
      <c r="N29" s="1062"/>
      <c r="O29" s="1062"/>
      <c r="P29" s="1063"/>
      <c r="Q29" s="1069">
        <v>3566</v>
      </c>
      <c r="R29" s="1070"/>
      <c r="S29" s="1070"/>
      <c r="T29" s="1070"/>
      <c r="U29" s="1070"/>
      <c r="V29" s="1070">
        <v>3506</v>
      </c>
      <c r="W29" s="1070"/>
      <c r="X29" s="1070"/>
      <c r="Y29" s="1070"/>
      <c r="Z29" s="1070"/>
      <c r="AA29" s="1070">
        <v>60</v>
      </c>
      <c r="AB29" s="1070"/>
      <c r="AC29" s="1070"/>
      <c r="AD29" s="1070"/>
      <c r="AE29" s="1071"/>
      <c r="AF29" s="1066">
        <v>60</v>
      </c>
      <c r="AG29" s="1067"/>
      <c r="AH29" s="1067"/>
      <c r="AI29" s="1067"/>
      <c r="AJ29" s="1068"/>
      <c r="AK29" s="1009">
        <v>525</v>
      </c>
      <c r="AL29" s="1000"/>
      <c r="AM29" s="1000"/>
      <c r="AN29" s="1000"/>
      <c r="AO29" s="1000"/>
      <c r="AP29" s="1000" t="s">
        <v>586</v>
      </c>
      <c r="AQ29" s="1000"/>
      <c r="AR29" s="1000"/>
      <c r="AS29" s="1000"/>
      <c r="AT29" s="1000"/>
      <c r="AU29" s="1000" t="s">
        <v>586</v>
      </c>
      <c r="AV29" s="1000"/>
      <c r="AW29" s="1000"/>
      <c r="AX29" s="1000"/>
      <c r="AY29" s="1000"/>
      <c r="AZ29" s="1072" t="s">
        <v>586</v>
      </c>
      <c r="BA29" s="1072"/>
      <c r="BB29" s="1072"/>
      <c r="BC29" s="1072"/>
      <c r="BD29" s="1072"/>
      <c r="BE29" s="1001"/>
      <c r="BF29" s="1001"/>
      <c r="BG29" s="1001"/>
      <c r="BH29" s="1001"/>
      <c r="BI29" s="1002"/>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2">
      <c r="A30" s="238">
        <v>3</v>
      </c>
      <c r="B30" s="1061" t="s">
        <v>407</v>
      </c>
      <c r="C30" s="1062"/>
      <c r="D30" s="1062"/>
      <c r="E30" s="1062"/>
      <c r="F30" s="1062"/>
      <c r="G30" s="1062"/>
      <c r="H30" s="1062"/>
      <c r="I30" s="1062"/>
      <c r="J30" s="1062"/>
      <c r="K30" s="1062"/>
      <c r="L30" s="1062"/>
      <c r="M30" s="1062"/>
      <c r="N30" s="1062"/>
      <c r="O30" s="1062"/>
      <c r="P30" s="1063"/>
      <c r="Q30" s="1069">
        <v>377</v>
      </c>
      <c r="R30" s="1070"/>
      <c r="S30" s="1070"/>
      <c r="T30" s="1070"/>
      <c r="U30" s="1070"/>
      <c r="V30" s="1070">
        <v>376</v>
      </c>
      <c r="W30" s="1070"/>
      <c r="X30" s="1070"/>
      <c r="Y30" s="1070"/>
      <c r="Z30" s="1070"/>
      <c r="AA30" s="1070">
        <v>0</v>
      </c>
      <c r="AB30" s="1070"/>
      <c r="AC30" s="1070"/>
      <c r="AD30" s="1070"/>
      <c r="AE30" s="1071"/>
      <c r="AF30" s="1066">
        <v>0</v>
      </c>
      <c r="AG30" s="1067"/>
      <c r="AH30" s="1067"/>
      <c r="AI30" s="1067"/>
      <c r="AJ30" s="1068"/>
      <c r="AK30" s="1009">
        <v>123</v>
      </c>
      <c r="AL30" s="1000"/>
      <c r="AM30" s="1000"/>
      <c r="AN30" s="1000"/>
      <c r="AO30" s="1000"/>
      <c r="AP30" s="1000" t="s">
        <v>586</v>
      </c>
      <c r="AQ30" s="1000"/>
      <c r="AR30" s="1000"/>
      <c r="AS30" s="1000"/>
      <c r="AT30" s="1000"/>
      <c r="AU30" s="1000" t="s">
        <v>586</v>
      </c>
      <c r="AV30" s="1000"/>
      <c r="AW30" s="1000"/>
      <c r="AX30" s="1000"/>
      <c r="AY30" s="1000"/>
      <c r="AZ30" s="1072" t="s">
        <v>586</v>
      </c>
      <c r="BA30" s="1072"/>
      <c r="BB30" s="1072"/>
      <c r="BC30" s="1072"/>
      <c r="BD30" s="1072"/>
      <c r="BE30" s="1001"/>
      <c r="BF30" s="1001"/>
      <c r="BG30" s="1001"/>
      <c r="BH30" s="1001"/>
      <c r="BI30" s="1002"/>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2">
      <c r="A31" s="238">
        <v>4</v>
      </c>
      <c r="B31" s="1061" t="s">
        <v>408</v>
      </c>
      <c r="C31" s="1062"/>
      <c r="D31" s="1062"/>
      <c r="E31" s="1062"/>
      <c r="F31" s="1062"/>
      <c r="G31" s="1062"/>
      <c r="H31" s="1062"/>
      <c r="I31" s="1062"/>
      <c r="J31" s="1062"/>
      <c r="K31" s="1062"/>
      <c r="L31" s="1062"/>
      <c r="M31" s="1062"/>
      <c r="N31" s="1062"/>
      <c r="O31" s="1062"/>
      <c r="P31" s="1063"/>
      <c r="Q31" s="1069">
        <v>154</v>
      </c>
      <c r="R31" s="1070"/>
      <c r="S31" s="1070"/>
      <c r="T31" s="1070"/>
      <c r="U31" s="1070"/>
      <c r="V31" s="1070">
        <v>137</v>
      </c>
      <c r="W31" s="1070"/>
      <c r="X31" s="1070"/>
      <c r="Y31" s="1070"/>
      <c r="Z31" s="1070"/>
      <c r="AA31" s="1070">
        <v>17</v>
      </c>
      <c r="AB31" s="1070"/>
      <c r="AC31" s="1070"/>
      <c r="AD31" s="1070"/>
      <c r="AE31" s="1071"/>
      <c r="AF31" s="1066">
        <v>340</v>
      </c>
      <c r="AG31" s="1067"/>
      <c r="AH31" s="1067"/>
      <c r="AI31" s="1067"/>
      <c r="AJ31" s="1068"/>
      <c r="AK31" s="1009">
        <v>13</v>
      </c>
      <c r="AL31" s="1000"/>
      <c r="AM31" s="1000"/>
      <c r="AN31" s="1000"/>
      <c r="AO31" s="1000"/>
      <c r="AP31" s="1000">
        <v>160</v>
      </c>
      <c r="AQ31" s="1000"/>
      <c r="AR31" s="1000"/>
      <c r="AS31" s="1000"/>
      <c r="AT31" s="1000"/>
      <c r="AU31" s="1000">
        <v>62</v>
      </c>
      <c r="AV31" s="1000"/>
      <c r="AW31" s="1000"/>
      <c r="AX31" s="1000"/>
      <c r="AY31" s="1000"/>
      <c r="AZ31" s="1072" t="s">
        <v>586</v>
      </c>
      <c r="BA31" s="1072"/>
      <c r="BB31" s="1072"/>
      <c r="BC31" s="1072"/>
      <c r="BD31" s="1072"/>
      <c r="BE31" s="1001" t="s">
        <v>409</v>
      </c>
      <c r="BF31" s="1001"/>
      <c r="BG31" s="1001"/>
      <c r="BH31" s="1001"/>
      <c r="BI31" s="1002"/>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2">
      <c r="A32" s="238">
        <v>5</v>
      </c>
      <c r="B32" s="1061" t="s">
        <v>410</v>
      </c>
      <c r="C32" s="1062"/>
      <c r="D32" s="1062"/>
      <c r="E32" s="1062"/>
      <c r="F32" s="1062"/>
      <c r="G32" s="1062"/>
      <c r="H32" s="1062"/>
      <c r="I32" s="1062"/>
      <c r="J32" s="1062"/>
      <c r="K32" s="1062"/>
      <c r="L32" s="1062"/>
      <c r="M32" s="1062"/>
      <c r="N32" s="1062"/>
      <c r="O32" s="1062"/>
      <c r="P32" s="1063"/>
      <c r="Q32" s="1069">
        <v>220</v>
      </c>
      <c r="R32" s="1070"/>
      <c r="S32" s="1070"/>
      <c r="T32" s="1070"/>
      <c r="U32" s="1070"/>
      <c r="V32" s="1070">
        <v>220</v>
      </c>
      <c r="W32" s="1070"/>
      <c r="X32" s="1070"/>
      <c r="Y32" s="1070"/>
      <c r="Z32" s="1070"/>
      <c r="AA32" s="1070">
        <v>0</v>
      </c>
      <c r="AB32" s="1070"/>
      <c r="AC32" s="1070"/>
      <c r="AD32" s="1070"/>
      <c r="AE32" s="1071"/>
      <c r="AF32" s="1066">
        <v>0</v>
      </c>
      <c r="AG32" s="1067"/>
      <c r="AH32" s="1067"/>
      <c r="AI32" s="1067"/>
      <c r="AJ32" s="1068"/>
      <c r="AK32" s="1009">
        <v>90</v>
      </c>
      <c r="AL32" s="1000"/>
      <c r="AM32" s="1000"/>
      <c r="AN32" s="1000"/>
      <c r="AO32" s="1000"/>
      <c r="AP32" s="1000">
        <v>497</v>
      </c>
      <c r="AQ32" s="1000"/>
      <c r="AR32" s="1000"/>
      <c r="AS32" s="1000"/>
      <c r="AT32" s="1000"/>
      <c r="AU32" s="1000">
        <v>307</v>
      </c>
      <c r="AV32" s="1000"/>
      <c r="AW32" s="1000"/>
      <c r="AX32" s="1000"/>
      <c r="AY32" s="1000"/>
      <c r="AZ32" s="1072" t="s">
        <v>586</v>
      </c>
      <c r="BA32" s="1072"/>
      <c r="BB32" s="1072"/>
      <c r="BC32" s="1072"/>
      <c r="BD32" s="1072"/>
      <c r="BE32" s="1001" t="s">
        <v>587</v>
      </c>
      <c r="BF32" s="1001"/>
      <c r="BG32" s="1001"/>
      <c r="BH32" s="1001"/>
      <c r="BI32" s="1002"/>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2">
      <c r="A33" s="238">
        <v>6</v>
      </c>
      <c r="B33" s="1061" t="s">
        <v>412</v>
      </c>
      <c r="C33" s="1062"/>
      <c r="D33" s="1062"/>
      <c r="E33" s="1062"/>
      <c r="F33" s="1062"/>
      <c r="G33" s="1062"/>
      <c r="H33" s="1062"/>
      <c r="I33" s="1062"/>
      <c r="J33" s="1062"/>
      <c r="K33" s="1062"/>
      <c r="L33" s="1062"/>
      <c r="M33" s="1062"/>
      <c r="N33" s="1062"/>
      <c r="O33" s="1062"/>
      <c r="P33" s="1063"/>
      <c r="Q33" s="1069">
        <v>95</v>
      </c>
      <c r="R33" s="1070"/>
      <c r="S33" s="1070"/>
      <c r="T33" s="1070"/>
      <c r="U33" s="1070"/>
      <c r="V33" s="1070">
        <v>95</v>
      </c>
      <c r="W33" s="1070"/>
      <c r="X33" s="1070"/>
      <c r="Y33" s="1070"/>
      <c r="Z33" s="1070"/>
      <c r="AA33" s="1070">
        <v>0</v>
      </c>
      <c r="AB33" s="1070"/>
      <c r="AC33" s="1070"/>
      <c r="AD33" s="1070"/>
      <c r="AE33" s="1071"/>
      <c r="AF33" s="1066">
        <v>0</v>
      </c>
      <c r="AG33" s="1067"/>
      <c r="AH33" s="1067"/>
      <c r="AI33" s="1067"/>
      <c r="AJ33" s="1068"/>
      <c r="AK33" s="1009">
        <v>54</v>
      </c>
      <c r="AL33" s="1000"/>
      <c r="AM33" s="1000"/>
      <c r="AN33" s="1000"/>
      <c r="AO33" s="1000"/>
      <c r="AP33" s="1000">
        <v>254</v>
      </c>
      <c r="AQ33" s="1000"/>
      <c r="AR33" s="1000"/>
      <c r="AS33" s="1000"/>
      <c r="AT33" s="1000"/>
      <c r="AU33" s="1000">
        <v>254</v>
      </c>
      <c r="AV33" s="1000"/>
      <c r="AW33" s="1000"/>
      <c r="AX33" s="1000"/>
      <c r="AY33" s="1000"/>
      <c r="AZ33" s="1072" t="s">
        <v>586</v>
      </c>
      <c r="BA33" s="1072"/>
      <c r="BB33" s="1072"/>
      <c r="BC33" s="1072"/>
      <c r="BD33" s="1072"/>
      <c r="BE33" s="1001" t="s">
        <v>411</v>
      </c>
      <c r="BF33" s="1001"/>
      <c r="BG33" s="1001"/>
      <c r="BH33" s="1001"/>
      <c r="BI33" s="1002"/>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2">
      <c r="A34" s="238">
        <v>7</v>
      </c>
      <c r="B34" s="1061" t="s">
        <v>413</v>
      </c>
      <c r="C34" s="1062"/>
      <c r="D34" s="1062"/>
      <c r="E34" s="1062"/>
      <c r="F34" s="1062"/>
      <c r="G34" s="1062"/>
      <c r="H34" s="1062"/>
      <c r="I34" s="1062"/>
      <c r="J34" s="1062"/>
      <c r="K34" s="1062"/>
      <c r="L34" s="1062"/>
      <c r="M34" s="1062"/>
      <c r="N34" s="1062"/>
      <c r="O34" s="1062"/>
      <c r="P34" s="1063"/>
      <c r="Q34" s="1069">
        <v>203</v>
      </c>
      <c r="R34" s="1070"/>
      <c r="S34" s="1070"/>
      <c r="T34" s="1070"/>
      <c r="U34" s="1070"/>
      <c r="V34" s="1070">
        <v>202</v>
      </c>
      <c r="W34" s="1070"/>
      <c r="X34" s="1070"/>
      <c r="Y34" s="1070"/>
      <c r="Z34" s="1070"/>
      <c r="AA34" s="1070">
        <v>0</v>
      </c>
      <c r="AB34" s="1070"/>
      <c r="AC34" s="1070"/>
      <c r="AD34" s="1070"/>
      <c r="AE34" s="1071"/>
      <c r="AF34" s="1066">
        <v>0</v>
      </c>
      <c r="AG34" s="1067"/>
      <c r="AH34" s="1067"/>
      <c r="AI34" s="1067"/>
      <c r="AJ34" s="1068"/>
      <c r="AK34" s="1009">
        <v>41</v>
      </c>
      <c r="AL34" s="1000"/>
      <c r="AM34" s="1000"/>
      <c r="AN34" s="1000"/>
      <c r="AO34" s="1000"/>
      <c r="AP34" s="1000">
        <v>352</v>
      </c>
      <c r="AQ34" s="1000"/>
      <c r="AR34" s="1000"/>
      <c r="AS34" s="1000"/>
      <c r="AT34" s="1000"/>
      <c r="AU34" s="1000">
        <v>308</v>
      </c>
      <c r="AV34" s="1000"/>
      <c r="AW34" s="1000"/>
      <c r="AX34" s="1000"/>
      <c r="AY34" s="1000"/>
      <c r="AZ34" s="1072" t="s">
        <v>586</v>
      </c>
      <c r="BA34" s="1072"/>
      <c r="BB34" s="1072"/>
      <c r="BC34" s="1072"/>
      <c r="BD34" s="1072"/>
      <c r="BE34" s="1001" t="s">
        <v>588</v>
      </c>
      <c r="BF34" s="1001"/>
      <c r="BG34" s="1001"/>
      <c r="BH34" s="1001"/>
      <c r="BI34" s="1002"/>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2">
      <c r="A35" s="238">
        <v>8</v>
      </c>
      <c r="B35" s="1061" t="s">
        <v>414</v>
      </c>
      <c r="C35" s="1062"/>
      <c r="D35" s="1062"/>
      <c r="E35" s="1062"/>
      <c r="F35" s="1062"/>
      <c r="G35" s="1062"/>
      <c r="H35" s="1062"/>
      <c r="I35" s="1062"/>
      <c r="J35" s="1062"/>
      <c r="K35" s="1062"/>
      <c r="L35" s="1062"/>
      <c r="M35" s="1062"/>
      <c r="N35" s="1062"/>
      <c r="O35" s="1062"/>
      <c r="P35" s="1063"/>
      <c r="Q35" s="1069">
        <v>17</v>
      </c>
      <c r="R35" s="1070"/>
      <c r="S35" s="1070"/>
      <c r="T35" s="1070"/>
      <c r="U35" s="1070"/>
      <c r="V35" s="1070">
        <v>17</v>
      </c>
      <c r="W35" s="1070"/>
      <c r="X35" s="1070"/>
      <c r="Y35" s="1070"/>
      <c r="Z35" s="1070"/>
      <c r="AA35" s="1070" t="s">
        <v>586</v>
      </c>
      <c r="AB35" s="1070"/>
      <c r="AC35" s="1070"/>
      <c r="AD35" s="1070"/>
      <c r="AE35" s="1071"/>
      <c r="AF35" s="1066" t="s">
        <v>179</v>
      </c>
      <c r="AG35" s="1067"/>
      <c r="AH35" s="1067"/>
      <c r="AI35" s="1067"/>
      <c r="AJ35" s="1068"/>
      <c r="AK35" s="1009">
        <v>17</v>
      </c>
      <c r="AL35" s="1000"/>
      <c r="AM35" s="1000"/>
      <c r="AN35" s="1000"/>
      <c r="AO35" s="1000"/>
      <c r="AP35" s="1000" t="s">
        <v>586</v>
      </c>
      <c r="AQ35" s="1000"/>
      <c r="AR35" s="1000"/>
      <c r="AS35" s="1000"/>
      <c r="AT35" s="1000"/>
      <c r="AU35" s="1000" t="s">
        <v>586</v>
      </c>
      <c r="AV35" s="1000"/>
      <c r="AW35" s="1000"/>
      <c r="AX35" s="1000"/>
      <c r="AY35" s="1000"/>
      <c r="AZ35" s="1072" t="s">
        <v>586</v>
      </c>
      <c r="BA35" s="1072"/>
      <c r="BB35" s="1072"/>
      <c r="BC35" s="1072"/>
      <c r="BD35" s="1072"/>
      <c r="BE35" s="1001" t="s">
        <v>415</v>
      </c>
      <c r="BF35" s="1001"/>
      <c r="BG35" s="1001"/>
      <c r="BH35" s="1001"/>
      <c r="BI35" s="1002"/>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2">
      <c r="A36" s="238">
        <v>9</v>
      </c>
      <c r="B36" s="1061"/>
      <c r="C36" s="1062"/>
      <c r="D36" s="1062"/>
      <c r="E36" s="1062"/>
      <c r="F36" s="1062"/>
      <c r="G36" s="1062"/>
      <c r="H36" s="1062"/>
      <c r="I36" s="1062"/>
      <c r="J36" s="1062"/>
      <c r="K36" s="1062"/>
      <c r="L36" s="1062"/>
      <c r="M36" s="1062"/>
      <c r="N36" s="1062"/>
      <c r="O36" s="1062"/>
      <c r="P36" s="1063"/>
      <c r="Q36" s="1069"/>
      <c r="R36" s="1070"/>
      <c r="S36" s="1070"/>
      <c r="T36" s="1070"/>
      <c r="U36" s="1070"/>
      <c r="V36" s="1070"/>
      <c r="W36" s="1070"/>
      <c r="X36" s="1070"/>
      <c r="Y36" s="1070"/>
      <c r="Z36" s="1070"/>
      <c r="AA36" s="1070"/>
      <c r="AB36" s="1070"/>
      <c r="AC36" s="1070"/>
      <c r="AD36" s="1070"/>
      <c r="AE36" s="1071"/>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01"/>
      <c r="BF36" s="1001"/>
      <c r="BG36" s="1001"/>
      <c r="BH36" s="1001"/>
      <c r="BI36" s="1002"/>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2">
      <c r="A37" s="238">
        <v>10</v>
      </c>
      <c r="B37" s="1061"/>
      <c r="C37" s="1062"/>
      <c r="D37" s="1062"/>
      <c r="E37" s="1062"/>
      <c r="F37" s="1062"/>
      <c r="G37" s="1062"/>
      <c r="H37" s="1062"/>
      <c r="I37" s="1062"/>
      <c r="J37" s="1062"/>
      <c r="K37" s="1062"/>
      <c r="L37" s="1062"/>
      <c r="M37" s="1062"/>
      <c r="N37" s="1062"/>
      <c r="O37" s="1062"/>
      <c r="P37" s="1063"/>
      <c r="Q37" s="1069"/>
      <c r="R37" s="1070"/>
      <c r="S37" s="1070"/>
      <c r="T37" s="1070"/>
      <c r="U37" s="1070"/>
      <c r="V37" s="1070"/>
      <c r="W37" s="1070"/>
      <c r="X37" s="1070"/>
      <c r="Y37" s="1070"/>
      <c r="Z37" s="1070"/>
      <c r="AA37" s="1070"/>
      <c r="AB37" s="1070"/>
      <c r="AC37" s="1070"/>
      <c r="AD37" s="1070"/>
      <c r="AE37" s="1071"/>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01"/>
      <c r="BF37" s="1001"/>
      <c r="BG37" s="1001"/>
      <c r="BH37" s="1001"/>
      <c r="BI37" s="1002"/>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2">
      <c r="A38" s="238">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01"/>
      <c r="BF38" s="1001"/>
      <c r="BG38" s="1001"/>
      <c r="BH38" s="1001"/>
      <c r="BI38" s="1002"/>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2">
      <c r="A39" s="238">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01"/>
      <c r="BF39" s="1001"/>
      <c r="BG39" s="1001"/>
      <c r="BH39" s="1001"/>
      <c r="BI39" s="1002"/>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2">
      <c r="A40" s="234">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01"/>
      <c r="BF40" s="1001"/>
      <c r="BG40" s="1001"/>
      <c r="BH40" s="1001"/>
      <c r="BI40" s="1002"/>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2">
      <c r="A41" s="234">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01"/>
      <c r="BF41" s="1001"/>
      <c r="BG41" s="1001"/>
      <c r="BH41" s="1001"/>
      <c r="BI41" s="1002"/>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2">
      <c r="A42" s="234">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01"/>
      <c r="BF42" s="1001"/>
      <c r="BG42" s="1001"/>
      <c r="BH42" s="1001"/>
      <c r="BI42" s="1002"/>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2">
      <c r="A43" s="234">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01"/>
      <c r="BF43" s="1001"/>
      <c r="BG43" s="1001"/>
      <c r="BH43" s="1001"/>
      <c r="BI43" s="1002"/>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2">
      <c r="A44" s="234">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01"/>
      <c r="BF44" s="1001"/>
      <c r="BG44" s="1001"/>
      <c r="BH44" s="1001"/>
      <c r="BI44" s="1002"/>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2">
      <c r="A45" s="234">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01"/>
      <c r="BF45" s="1001"/>
      <c r="BG45" s="1001"/>
      <c r="BH45" s="1001"/>
      <c r="BI45" s="1002"/>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2">
      <c r="A46" s="234">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01"/>
      <c r="BF46" s="1001"/>
      <c r="BG46" s="1001"/>
      <c r="BH46" s="1001"/>
      <c r="BI46" s="1002"/>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2">
      <c r="A47" s="234">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01"/>
      <c r="BF47" s="1001"/>
      <c r="BG47" s="1001"/>
      <c r="BH47" s="1001"/>
      <c r="BI47" s="1002"/>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2">
      <c r="A48" s="234">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01"/>
      <c r="BF48" s="1001"/>
      <c r="BG48" s="1001"/>
      <c r="BH48" s="1001"/>
      <c r="BI48" s="1002"/>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2">
      <c r="A49" s="234">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01"/>
      <c r="BF49" s="1001"/>
      <c r="BG49" s="1001"/>
      <c r="BH49" s="1001"/>
      <c r="BI49" s="1002"/>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2">
      <c r="A50" s="234">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1"/>
      <c r="BF50" s="1001"/>
      <c r="BG50" s="1001"/>
      <c r="BH50" s="1001"/>
      <c r="BI50" s="1002"/>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2">
      <c r="A51" s="234">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1"/>
      <c r="BF51" s="1001"/>
      <c r="BG51" s="1001"/>
      <c r="BH51" s="1001"/>
      <c r="BI51" s="1002"/>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2">
      <c r="A52" s="234">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1"/>
      <c r="BF52" s="1001"/>
      <c r="BG52" s="1001"/>
      <c r="BH52" s="1001"/>
      <c r="BI52" s="1002"/>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2">
      <c r="A53" s="234">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1"/>
      <c r="BF53" s="1001"/>
      <c r="BG53" s="1001"/>
      <c r="BH53" s="1001"/>
      <c r="BI53" s="1002"/>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2">
      <c r="A54" s="234">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1"/>
      <c r="BF54" s="1001"/>
      <c r="BG54" s="1001"/>
      <c r="BH54" s="1001"/>
      <c r="BI54" s="1002"/>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2">
      <c r="A55" s="234">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1"/>
      <c r="BF55" s="1001"/>
      <c r="BG55" s="1001"/>
      <c r="BH55" s="1001"/>
      <c r="BI55" s="1002"/>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2">
      <c r="A56" s="234">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1"/>
      <c r="BF56" s="1001"/>
      <c r="BG56" s="1001"/>
      <c r="BH56" s="1001"/>
      <c r="BI56" s="1002"/>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2">
      <c r="A57" s="234">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1"/>
      <c r="BF57" s="1001"/>
      <c r="BG57" s="1001"/>
      <c r="BH57" s="1001"/>
      <c r="BI57" s="1002"/>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2">
      <c r="A58" s="234">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1"/>
      <c r="BF58" s="1001"/>
      <c r="BG58" s="1001"/>
      <c r="BH58" s="1001"/>
      <c r="BI58" s="1002"/>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2">
      <c r="A59" s="234">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1"/>
      <c r="BF59" s="1001"/>
      <c r="BG59" s="1001"/>
      <c r="BH59" s="1001"/>
      <c r="BI59" s="1002"/>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2">
      <c r="A60" s="234">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1"/>
      <c r="BF60" s="1001"/>
      <c r="BG60" s="1001"/>
      <c r="BH60" s="1001"/>
      <c r="BI60" s="1002"/>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5">
      <c r="A61" s="234">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1"/>
      <c r="BF61" s="1001"/>
      <c r="BG61" s="1001"/>
      <c r="BH61" s="1001"/>
      <c r="BI61" s="1002"/>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2">
      <c r="A62" s="234">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1"/>
      <c r="BF62" s="1001"/>
      <c r="BG62" s="1001"/>
      <c r="BH62" s="1001"/>
      <c r="BI62" s="1002"/>
      <c r="BJ62" s="1058" t="s">
        <v>416</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5">
      <c r="A63" s="236" t="s">
        <v>393</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1"/>
      <c r="AF63" s="1052">
        <v>480</v>
      </c>
      <c r="AG63" s="988"/>
      <c r="AH63" s="988"/>
      <c r="AI63" s="988"/>
      <c r="AJ63" s="1053"/>
      <c r="AK63" s="1054"/>
      <c r="AL63" s="992"/>
      <c r="AM63" s="992"/>
      <c r="AN63" s="992"/>
      <c r="AO63" s="992"/>
      <c r="AP63" s="988">
        <v>1261</v>
      </c>
      <c r="AQ63" s="988"/>
      <c r="AR63" s="988"/>
      <c r="AS63" s="988"/>
      <c r="AT63" s="988"/>
      <c r="AU63" s="988">
        <v>931</v>
      </c>
      <c r="AV63" s="988"/>
      <c r="AW63" s="988"/>
      <c r="AX63" s="988"/>
      <c r="AY63" s="988"/>
      <c r="AZ63" s="1048"/>
      <c r="BA63" s="1048"/>
      <c r="BB63" s="1048"/>
      <c r="BC63" s="1048"/>
      <c r="BD63" s="1048"/>
      <c r="BE63" s="989"/>
      <c r="BF63" s="989"/>
      <c r="BG63" s="989"/>
      <c r="BH63" s="989"/>
      <c r="BI63" s="990"/>
      <c r="BJ63" s="1049" t="s">
        <v>418</v>
      </c>
      <c r="BK63" s="982"/>
      <c r="BL63" s="982"/>
      <c r="BM63" s="982"/>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5">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2">
      <c r="A66" s="1026" t="s">
        <v>420</v>
      </c>
      <c r="B66" s="1027"/>
      <c r="C66" s="1027"/>
      <c r="D66" s="1027"/>
      <c r="E66" s="1027"/>
      <c r="F66" s="1027"/>
      <c r="G66" s="1027"/>
      <c r="H66" s="1027"/>
      <c r="I66" s="1027"/>
      <c r="J66" s="1027"/>
      <c r="K66" s="1027"/>
      <c r="L66" s="1027"/>
      <c r="M66" s="1027"/>
      <c r="N66" s="1027"/>
      <c r="O66" s="1027"/>
      <c r="P66" s="1028"/>
      <c r="Q66" s="1032" t="s">
        <v>421</v>
      </c>
      <c r="R66" s="1033"/>
      <c r="S66" s="1033"/>
      <c r="T66" s="1033"/>
      <c r="U66" s="1034"/>
      <c r="V66" s="1032" t="s">
        <v>422</v>
      </c>
      <c r="W66" s="1033"/>
      <c r="X66" s="1033"/>
      <c r="Y66" s="1033"/>
      <c r="Z66" s="1034"/>
      <c r="AA66" s="1032" t="s">
        <v>423</v>
      </c>
      <c r="AB66" s="1033"/>
      <c r="AC66" s="1033"/>
      <c r="AD66" s="1033"/>
      <c r="AE66" s="1034"/>
      <c r="AF66" s="1038" t="s">
        <v>424</v>
      </c>
      <c r="AG66" s="1039"/>
      <c r="AH66" s="1039"/>
      <c r="AI66" s="1039"/>
      <c r="AJ66" s="1040"/>
      <c r="AK66" s="1032" t="s">
        <v>425</v>
      </c>
      <c r="AL66" s="1027"/>
      <c r="AM66" s="1027"/>
      <c r="AN66" s="1027"/>
      <c r="AO66" s="1028"/>
      <c r="AP66" s="1032" t="s">
        <v>426</v>
      </c>
      <c r="AQ66" s="1033"/>
      <c r="AR66" s="1033"/>
      <c r="AS66" s="1033"/>
      <c r="AT66" s="1034"/>
      <c r="AU66" s="1032" t="s">
        <v>427</v>
      </c>
      <c r="AV66" s="1033"/>
      <c r="AW66" s="1033"/>
      <c r="AX66" s="1033"/>
      <c r="AY66" s="1034"/>
      <c r="AZ66" s="1032" t="s">
        <v>378</v>
      </c>
      <c r="BA66" s="1033"/>
      <c r="BB66" s="1033"/>
      <c r="BC66" s="1033"/>
      <c r="BD66" s="1046"/>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6" t="s">
        <v>589</v>
      </c>
      <c r="C68" s="1017"/>
      <c r="D68" s="1017"/>
      <c r="E68" s="1017"/>
      <c r="F68" s="1017"/>
      <c r="G68" s="1017"/>
      <c r="H68" s="1017"/>
      <c r="I68" s="1017"/>
      <c r="J68" s="1017"/>
      <c r="K68" s="1017"/>
      <c r="L68" s="1017"/>
      <c r="M68" s="1017"/>
      <c r="N68" s="1017"/>
      <c r="O68" s="1017"/>
      <c r="P68" s="1018"/>
      <c r="Q68" s="1019">
        <v>333</v>
      </c>
      <c r="R68" s="1013"/>
      <c r="S68" s="1013"/>
      <c r="T68" s="1013"/>
      <c r="U68" s="1013"/>
      <c r="V68" s="1013">
        <v>332</v>
      </c>
      <c r="W68" s="1013"/>
      <c r="X68" s="1013"/>
      <c r="Y68" s="1013"/>
      <c r="Z68" s="1013"/>
      <c r="AA68" s="1013">
        <v>1</v>
      </c>
      <c r="AB68" s="1013"/>
      <c r="AC68" s="1013"/>
      <c r="AD68" s="1013"/>
      <c r="AE68" s="1013"/>
      <c r="AF68" s="1013">
        <v>1</v>
      </c>
      <c r="AG68" s="1013"/>
      <c r="AH68" s="1013"/>
      <c r="AI68" s="1013"/>
      <c r="AJ68" s="1013"/>
      <c r="AK68" s="1013">
        <v>2</v>
      </c>
      <c r="AL68" s="1013"/>
      <c r="AM68" s="1013"/>
      <c r="AN68" s="1013"/>
      <c r="AO68" s="1013"/>
      <c r="AP68" s="1013" t="s">
        <v>586</v>
      </c>
      <c r="AQ68" s="1013"/>
      <c r="AR68" s="1013"/>
      <c r="AS68" s="1013"/>
      <c r="AT68" s="1013"/>
      <c r="AU68" s="1013" t="s">
        <v>586</v>
      </c>
      <c r="AV68" s="1013"/>
      <c r="AW68" s="1013"/>
      <c r="AX68" s="1013"/>
      <c r="AY68" s="1013"/>
      <c r="AZ68" s="1014" t="s">
        <v>594</v>
      </c>
      <c r="BA68" s="1014"/>
      <c r="BB68" s="1014"/>
      <c r="BC68" s="1014"/>
      <c r="BD68" s="1015"/>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590</v>
      </c>
      <c r="C69" s="1004"/>
      <c r="D69" s="1004"/>
      <c r="E69" s="1004"/>
      <c r="F69" s="1004"/>
      <c r="G69" s="1004"/>
      <c r="H69" s="1004"/>
      <c r="I69" s="1004"/>
      <c r="J69" s="1004"/>
      <c r="K69" s="1004"/>
      <c r="L69" s="1004"/>
      <c r="M69" s="1004"/>
      <c r="N69" s="1004"/>
      <c r="O69" s="1004"/>
      <c r="P69" s="1005"/>
      <c r="Q69" s="1006">
        <v>27</v>
      </c>
      <c r="R69" s="1000"/>
      <c r="S69" s="1000"/>
      <c r="T69" s="1000"/>
      <c r="U69" s="1000"/>
      <c r="V69" s="1000">
        <v>21</v>
      </c>
      <c r="W69" s="1000"/>
      <c r="X69" s="1000"/>
      <c r="Y69" s="1000"/>
      <c r="Z69" s="1000"/>
      <c r="AA69" s="1000">
        <v>6</v>
      </c>
      <c r="AB69" s="1000"/>
      <c r="AC69" s="1000"/>
      <c r="AD69" s="1000"/>
      <c r="AE69" s="1000"/>
      <c r="AF69" s="1000">
        <v>6</v>
      </c>
      <c r="AG69" s="1000"/>
      <c r="AH69" s="1000"/>
      <c r="AI69" s="1000"/>
      <c r="AJ69" s="1000"/>
      <c r="AK69" s="1000" t="s">
        <v>586</v>
      </c>
      <c r="AL69" s="1000"/>
      <c r="AM69" s="1000"/>
      <c r="AN69" s="1000"/>
      <c r="AO69" s="1000"/>
      <c r="AP69" s="1000" t="s">
        <v>586</v>
      </c>
      <c r="AQ69" s="1000"/>
      <c r="AR69" s="1000"/>
      <c r="AS69" s="1000"/>
      <c r="AT69" s="1000"/>
      <c r="AU69" s="1000" t="s">
        <v>586</v>
      </c>
      <c r="AV69" s="1000"/>
      <c r="AW69" s="1000"/>
      <c r="AX69" s="1000"/>
      <c r="AY69" s="1000"/>
      <c r="AZ69" s="1011"/>
      <c r="BA69" s="1011"/>
      <c r="BB69" s="1011"/>
      <c r="BC69" s="1011"/>
      <c r="BD69" s="101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t="s">
        <v>591</v>
      </c>
      <c r="C70" s="1004"/>
      <c r="D70" s="1004"/>
      <c r="E70" s="1004"/>
      <c r="F70" s="1004"/>
      <c r="G70" s="1004"/>
      <c r="H70" s="1004"/>
      <c r="I70" s="1004"/>
      <c r="J70" s="1004"/>
      <c r="K70" s="1004"/>
      <c r="L70" s="1004"/>
      <c r="M70" s="1004"/>
      <c r="N70" s="1004"/>
      <c r="O70" s="1004"/>
      <c r="P70" s="1005"/>
      <c r="Q70" s="1006">
        <v>65</v>
      </c>
      <c r="R70" s="1000"/>
      <c r="S70" s="1000"/>
      <c r="T70" s="1000"/>
      <c r="U70" s="1000"/>
      <c r="V70" s="1000">
        <v>56</v>
      </c>
      <c r="W70" s="1000"/>
      <c r="X70" s="1000"/>
      <c r="Y70" s="1000"/>
      <c r="Z70" s="1000"/>
      <c r="AA70" s="1000">
        <v>8</v>
      </c>
      <c r="AB70" s="1000"/>
      <c r="AC70" s="1000"/>
      <c r="AD70" s="1000"/>
      <c r="AE70" s="1000"/>
      <c r="AF70" s="1000">
        <v>8</v>
      </c>
      <c r="AG70" s="1000"/>
      <c r="AH70" s="1000"/>
      <c r="AI70" s="1000"/>
      <c r="AJ70" s="1000"/>
      <c r="AK70" s="1000" t="s">
        <v>586</v>
      </c>
      <c r="AL70" s="1000"/>
      <c r="AM70" s="1000"/>
      <c r="AN70" s="1000"/>
      <c r="AO70" s="1000"/>
      <c r="AP70" s="1000" t="s">
        <v>586</v>
      </c>
      <c r="AQ70" s="1000"/>
      <c r="AR70" s="1000"/>
      <c r="AS70" s="1000"/>
      <c r="AT70" s="1000"/>
      <c r="AU70" s="1000" t="s">
        <v>586</v>
      </c>
      <c r="AV70" s="1000"/>
      <c r="AW70" s="1000"/>
      <c r="AX70" s="1000"/>
      <c r="AY70" s="1000"/>
      <c r="AZ70" s="1011"/>
      <c r="BA70" s="1011"/>
      <c r="BB70" s="1011"/>
      <c r="BC70" s="1011"/>
      <c r="BD70" s="101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t="s">
        <v>592</v>
      </c>
      <c r="C71" s="1004"/>
      <c r="D71" s="1004"/>
      <c r="E71" s="1004"/>
      <c r="F71" s="1004"/>
      <c r="G71" s="1004"/>
      <c r="H71" s="1004"/>
      <c r="I71" s="1004"/>
      <c r="J71" s="1004"/>
      <c r="K71" s="1004"/>
      <c r="L71" s="1004"/>
      <c r="M71" s="1004"/>
      <c r="N71" s="1004"/>
      <c r="O71" s="1004"/>
      <c r="P71" s="1005"/>
      <c r="Q71" s="1006">
        <v>363</v>
      </c>
      <c r="R71" s="1000"/>
      <c r="S71" s="1000"/>
      <c r="T71" s="1000"/>
      <c r="U71" s="1000"/>
      <c r="V71" s="1000">
        <v>231</v>
      </c>
      <c r="W71" s="1000"/>
      <c r="X71" s="1000"/>
      <c r="Y71" s="1000"/>
      <c r="Z71" s="1000"/>
      <c r="AA71" s="1000">
        <v>133</v>
      </c>
      <c r="AB71" s="1000"/>
      <c r="AC71" s="1000"/>
      <c r="AD71" s="1000"/>
      <c r="AE71" s="1000"/>
      <c r="AF71" s="1000">
        <v>133</v>
      </c>
      <c r="AG71" s="1000"/>
      <c r="AH71" s="1000"/>
      <c r="AI71" s="1000"/>
      <c r="AJ71" s="1000"/>
      <c r="AK71" s="1000">
        <v>122</v>
      </c>
      <c r="AL71" s="1000"/>
      <c r="AM71" s="1000"/>
      <c r="AN71" s="1000"/>
      <c r="AO71" s="1000"/>
      <c r="AP71" s="1000" t="s">
        <v>586</v>
      </c>
      <c r="AQ71" s="1000"/>
      <c r="AR71" s="1000"/>
      <c r="AS71" s="1000"/>
      <c r="AT71" s="1000"/>
      <c r="AU71" s="1000" t="s">
        <v>586</v>
      </c>
      <c r="AV71" s="1000"/>
      <c r="AW71" s="1000"/>
      <c r="AX71" s="1000"/>
      <c r="AY71" s="1000"/>
      <c r="AZ71" s="1011" t="s">
        <v>596</v>
      </c>
      <c r="BA71" s="1011"/>
      <c r="BB71" s="1011"/>
      <c r="BC71" s="1011"/>
      <c r="BD71" s="101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t="s">
        <v>593</v>
      </c>
      <c r="C72" s="1004"/>
      <c r="D72" s="1004"/>
      <c r="E72" s="1004"/>
      <c r="F72" s="1004"/>
      <c r="G72" s="1004"/>
      <c r="H72" s="1004"/>
      <c r="I72" s="1004"/>
      <c r="J72" s="1004"/>
      <c r="K72" s="1004"/>
      <c r="L72" s="1004"/>
      <c r="M72" s="1004"/>
      <c r="N72" s="1004"/>
      <c r="O72" s="1004"/>
      <c r="P72" s="1005"/>
      <c r="Q72" s="1006">
        <v>204037</v>
      </c>
      <c r="R72" s="1000"/>
      <c r="S72" s="1000"/>
      <c r="T72" s="1000"/>
      <c r="U72" s="1000"/>
      <c r="V72" s="1000">
        <v>197049</v>
      </c>
      <c r="W72" s="1000"/>
      <c r="X72" s="1000"/>
      <c r="Y72" s="1000"/>
      <c r="Z72" s="1000"/>
      <c r="AA72" s="1000">
        <v>6987</v>
      </c>
      <c r="AB72" s="1000"/>
      <c r="AC72" s="1000"/>
      <c r="AD72" s="1000"/>
      <c r="AE72" s="1000"/>
      <c r="AF72" s="1000">
        <v>6987</v>
      </c>
      <c r="AG72" s="1000"/>
      <c r="AH72" s="1000"/>
      <c r="AI72" s="1000"/>
      <c r="AJ72" s="1000"/>
      <c r="AK72" s="1000" t="s">
        <v>586</v>
      </c>
      <c r="AL72" s="1000"/>
      <c r="AM72" s="1000"/>
      <c r="AN72" s="1000"/>
      <c r="AO72" s="1000"/>
      <c r="AP72" s="1000" t="s">
        <v>586</v>
      </c>
      <c r="AQ72" s="1000"/>
      <c r="AR72" s="1000"/>
      <c r="AS72" s="1000"/>
      <c r="AT72" s="1000"/>
      <c r="AU72" s="1000" t="s">
        <v>586</v>
      </c>
      <c r="AV72" s="1000"/>
      <c r="AW72" s="1000"/>
      <c r="AX72" s="1000"/>
      <c r="AY72" s="1000"/>
      <c r="AZ72" s="1011" t="s">
        <v>595</v>
      </c>
      <c r="BA72" s="1011"/>
      <c r="BB72" s="1011"/>
      <c r="BC72" s="1011"/>
      <c r="BD72" s="101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2">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2">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2">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2">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393</v>
      </c>
      <c r="B88" s="966" t="s">
        <v>428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7135</v>
      </c>
      <c r="AG88" s="988"/>
      <c r="AH88" s="988"/>
      <c r="AI88" s="988"/>
      <c r="AJ88" s="988"/>
      <c r="AK88" s="992"/>
      <c r="AL88" s="992"/>
      <c r="AM88" s="992"/>
      <c r="AN88" s="992"/>
      <c r="AO88" s="992"/>
      <c r="AP88" s="988" t="s">
        <v>586</v>
      </c>
      <c r="AQ88" s="988"/>
      <c r="AR88" s="988"/>
      <c r="AS88" s="988"/>
      <c r="AT88" s="988"/>
      <c r="AU88" s="988" t="s">
        <v>586</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66" t="s">
        <v>429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164</v>
      </c>
      <c r="CS102" s="982"/>
      <c r="CT102" s="982"/>
      <c r="CU102" s="982"/>
      <c r="CV102" s="983"/>
      <c r="CW102" s="981">
        <v>2</v>
      </c>
      <c r="CX102" s="982"/>
      <c r="CY102" s="982"/>
      <c r="CZ102" s="982"/>
      <c r="DA102" s="983"/>
      <c r="DB102" s="981" t="s">
        <v>602</v>
      </c>
      <c r="DC102" s="982"/>
      <c r="DD102" s="982"/>
      <c r="DE102" s="982"/>
      <c r="DF102" s="983"/>
      <c r="DG102" s="981" t="s">
        <v>602</v>
      </c>
      <c r="DH102" s="982"/>
      <c r="DI102" s="982"/>
      <c r="DJ102" s="982"/>
      <c r="DK102" s="983"/>
      <c r="DL102" s="981" t="s">
        <v>602</v>
      </c>
      <c r="DM102" s="982"/>
      <c r="DN102" s="982"/>
      <c r="DO102" s="982"/>
      <c r="DP102" s="983"/>
      <c r="DQ102" s="981" t="s">
        <v>602</v>
      </c>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434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437</v>
      </c>
      <c r="AB109" s="925"/>
      <c r="AC109" s="925"/>
      <c r="AD109" s="925"/>
      <c r="AE109" s="926"/>
      <c r="AF109" s="927" t="s">
        <v>438</v>
      </c>
      <c r="AG109" s="925"/>
      <c r="AH109" s="925"/>
      <c r="AI109" s="925"/>
      <c r="AJ109" s="926"/>
      <c r="AK109" s="927" t="s">
        <v>305</v>
      </c>
      <c r="AL109" s="925"/>
      <c r="AM109" s="925"/>
      <c r="AN109" s="925"/>
      <c r="AO109" s="926"/>
      <c r="AP109" s="927" t="s">
        <v>439</v>
      </c>
      <c r="AQ109" s="925"/>
      <c r="AR109" s="925"/>
      <c r="AS109" s="925"/>
      <c r="AT109" s="958"/>
      <c r="AU109" s="92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437</v>
      </c>
      <c r="BR109" s="925"/>
      <c r="BS109" s="925"/>
      <c r="BT109" s="925"/>
      <c r="BU109" s="926"/>
      <c r="BV109" s="927" t="s">
        <v>438</v>
      </c>
      <c r="BW109" s="925"/>
      <c r="BX109" s="925"/>
      <c r="BY109" s="925"/>
      <c r="BZ109" s="926"/>
      <c r="CA109" s="927" t="s">
        <v>305</v>
      </c>
      <c r="CB109" s="925"/>
      <c r="CC109" s="925"/>
      <c r="CD109" s="925"/>
      <c r="CE109" s="926"/>
      <c r="CF109" s="965" t="s">
        <v>439</v>
      </c>
      <c r="CG109" s="965"/>
      <c r="CH109" s="965"/>
      <c r="CI109" s="965"/>
      <c r="CJ109" s="965"/>
      <c r="CK109" s="927" t="s">
        <v>440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437</v>
      </c>
      <c r="DH109" s="925"/>
      <c r="DI109" s="925"/>
      <c r="DJ109" s="925"/>
      <c r="DK109" s="926"/>
      <c r="DL109" s="927" t="s">
        <v>438</v>
      </c>
      <c r="DM109" s="925"/>
      <c r="DN109" s="925"/>
      <c r="DO109" s="925"/>
      <c r="DP109" s="926"/>
      <c r="DQ109" s="927" t="s">
        <v>305</v>
      </c>
      <c r="DR109" s="925"/>
      <c r="DS109" s="925"/>
      <c r="DT109" s="925"/>
      <c r="DU109" s="926"/>
      <c r="DV109" s="927" t="s">
        <v>439</v>
      </c>
      <c r="DW109" s="925"/>
      <c r="DX109" s="925"/>
      <c r="DY109" s="925"/>
      <c r="DZ109" s="958"/>
    </row>
    <row r="110" spans="1:131" s="226" customFormat="1" ht="26.25" customHeight="1" x14ac:dyDescent="0.2">
      <c r="A110" s="836" t="s">
        <v>441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1771441</v>
      </c>
      <c r="AB110" s="918"/>
      <c r="AC110" s="918"/>
      <c r="AD110" s="918"/>
      <c r="AE110" s="919"/>
      <c r="AF110" s="920">
        <v>1791550</v>
      </c>
      <c r="AG110" s="918"/>
      <c r="AH110" s="918"/>
      <c r="AI110" s="918"/>
      <c r="AJ110" s="919"/>
      <c r="AK110" s="920">
        <v>1928079</v>
      </c>
      <c r="AL110" s="918"/>
      <c r="AM110" s="918"/>
      <c r="AN110" s="918"/>
      <c r="AO110" s="919"/>
      <c r="AP110" s="921">
        <v>22.8</v>
      </c>
      <c r="AQ110" s="922"/>
      <c r="AR110" s="922"/>
      <c r="AS110" s="922"/>
      <c r="AT110" s="923"/>
      <c r="AU110" s="959" t="s">
        <v>73</v>
      </c>
      <c r="AV110" s="960"/>
      <c r="AW110" s="960"/>
      <c r="AX110" s="960"/>
      <c r="AY110" s="960"/>
      <c r="AZ110" s="889" t="s">
        <v>442</v>
      </c>
      <c r="BA110" s="837"/>
      <c r="BB110" s="837"/>
      <c r="BC110" s="837"/>
      <c r="BD110" s="837"/>
      <c r="BE110" s="837"/>
      <c r="BF110" s="837"/>
      <c r="BG110" s="837"/>
      <c r="BH110" s="837"/>
      <c r="BI110" s="837"/>
      <c r="BJ110" s="837"/>
      <c r="BK110" s="837"/>
      <c r="BL110" s="837"/>
      <c r="BM110" s="837"/>
      <c r="BN110" s="837"/>
      <c r="BO110" s="837"/>
      <c r="BP110" s="838"/>
      <c r="BQ110" s="890">
        <v>16818350</v>
      </c>
      <c r="BR110" s="871"/>
      <c r="BS110" s="871"/>
      <c r="BT110" s="871"/>
      <c r="BU110" s="871"/>
      <c r="BV110" s="871">
        <v>18464143</v>
      </c>
      <c r="BW110" s="871"/>
      <c r="BX110" s="871"/>
      <c r="BY110" s="871"/>
      <c r="BZ110" s="871"/>
      <c r="CA110" s="871">
        <v>18070706</v>
      </c>
      <c r="CB110" s="871"/>
      <c r="CC110" s="871"/>
      <c r="CD110" s="871"/>
      <c r="CE110" s="871"/>
      <c r="CF110" s="895">
        <v>214.1</v>
      </c>
      <c r="CG110" s="896"/>
      <c r="CH110" s="896"/>
      <c r="CI110" s="896"/>
      <c r="CJ110" s="896"/>
      <c r="CK110" s="955" t="s">
        <v>443</v>
      </c>
      <c r="CL110" s="848"/>
      <c r="CM110" s="889" t="s">
        <v>444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445</v>
      </c>
      <c r="DH110" s="871"/>
      <c r="DI110" s="871"/>
      <c r="DJ110" s="871"/>
      <c r="DK110" s="871"/>
      <c r="DL110" s="871" t="s">
        <v>179</v>
      </c>
      <c r="DM110" s="871"/>
      <c r="DN110" s="871"/>
      <c r="DO110" s="871"/>
      <c r="DP110" s="871"/>
      <c r="DQ110" s="871" t="s">
        <v>445</v>
      </c>
      <c r="DR110" s="871"/>
      <c r="DS110" s="871"/>
      <c r="DT110" s="871"/>
      <c r="DU110" s="871"/>
      <c r="DV110" s="872" t="s">
        <v>179</v>
      </c>
      <c r="DW110" s="872"/>
      <c r="DX110" s="872"/>
      <c r="DY110" s="872"/>
      <c r="DZ110" s="873"/>
    </row>
    <row r="111" spans="1:131" s="226" customFormat="1" ht="26.25" customHeight="1" x14ac:dyDescent="0.2">
      <c r="A111" s="803" t="s">
        <v>446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179</v>
      </c>
      <c r="AB111" s="948"/>
      <c r="AC111" s="948"/>
      <c r="AD111" s="948"/>
      <c r="AE111" s="949"/>
      <c r="AF111" s="950" t="s">
        <v>445</v>
      </c>
      <c r="AG111" s="948"/>
      <c r="AH111" s="948"/>
      <c r="AI111" s="948"/>
      <c r="AJ111" s="949"/>
      <c r="AK111" s="950" t="s">
        <v>447</v>
      </c>
      <c r="AL111" s="948"/>
      <c r="AM111" s="948"/>
      <c r="AN111" s="948"/>
      <c r="AO111" s="949"/>
      <c r="AP111" s="951" t="s">
        <v>179</v>
      </c>
      <c r="AQ111" s="952"/>
      <c r="AR111" s="952"/>
      <c r="AS111" s="952"/>
      <c r="AT111" s="953"/>
      <c r="AU111" s="961"/>
      <c r="AV111" s="962"/>
      <c r="AW111" s="962"/>
      <c r="AX111" s="962"/>
      <c r="AY111" s="962"/>
      <c r="AZ111" s="844" t="s">
        <v>448</v>
      </c>
      <c r="BA111" s="781"/>
      <c r="BB111" s="781"/>
      <c r="BC111" s="781"/>
      <c r="BD111" s="781"/>
      <c r="BE111" s="781"/>
      <c r="BF111" s="781"/>
      <c r="BG111" s="781"/>
      <c r="BH111" s="781"/>
      <c r="BI111" s="781"/>
      <c r="BJ111" s="781"/>
      <c r="BK111" s="781"/>
      <c r="BL111" s="781"/>
      <c r="BM111" s="781"/>
      <c r="BN111" s="781"/>
      <c r="BO111" s="781"/>
      <c r="BP111" s="782"/>
      <c r="BQ111" s="845">
        <v>2317907</v>
      </c>
      <c r="BR111" s="846"/>
      <c r="BS111" s="846"/>
      <c r="BT111" s="846"/>
      <c r="BU111" s="846"/>
      <c r="BV111" s="846" t="s">
        <v>179</v>
      </c>
      <c r="BW111" s="846"/>
      <c r="BX111" s="846"/>
      <c r="BY111" s="846"/>
      <c r="BZ111" s="846"/>
      <c r="CA111" s="846" t="s">
        <v>445</v>
      </c>
      <c r="CB111" s="846"/>
      <c r="CC111" s="846"/>
      <c r="CD111" s="846"/>
      <c r="CE111" s="846"/>
      <c r="CF111" s="904" t="s">
        <v>179</v>
      </c>
      <c r="CG111" s="905"/>
      <c r="CH111" s="905"/>
      <c r="CI111" s="905"/>
      <c r="CJ111" s="905"/>
      <c r="CK111" s="956"/>
      <c r="CL111" s="850"/>
      <c r="CM111" s="844" t="s">
        <v>449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179</v>
      </c>
      <c r="DH111" s="846"/>
      <c r="DI111" s="846"/>
      <c r="DJ111" s="846"/>
      <c r="DK111" s="846"/>
      <c r="DL111" s="846" t="s">
        <v>179</v>
      </c>
      <c r="DM111" s="846"/>
      <c r="DN111" s="846"/>
      <c r="DO111" s="846"/>
      <c r="DP111" s="846"/>
      <c r="DQ111" s="846" t="s">
        <v>445</v>
      </c>
      <c r="DR111" s="846"/>
      <c r="DS111" s="846"/>
      <c r="DT111" s="846"/>
      <c r="DU111" s="846"/>
      <c r="DV111" s="823" t="s">
        <v>179</v>
      </c>
      <c r="DW111" s="823"/>
      <c r="DX111" s="823"/>
      <c r="DY111" s="823"/>
      <c r="DZ111" s="824"/>
    </row>
    <row r="112" spans="1:131" s="226" customFormat="1" ht="26.25" customHeight="1" x14ac:dyDescent="0.2">
      <c r="A112" s="941" t="s">
        <v>450</v>
      </c>
      <c r="B112" s="942"/>
      <c r="C112" s="781" t="s">
        <v>451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390</v>
      </c>
      <c r="AB112" s="809"/>
      <c r="AC112" s="809"/>
      <c r="AD112" s="809"/>
      <c r="AE112" s="810"/>
      <c r="AF112" s="811" t="s">
        <v>179</v>
      </c>
      <c r="AG112" s="809"/>
      <c r="AH112" s="809"/>
      <c r="AI112" s="809"/>
      <c r="AJ112" s="810"/>
      <c r="AK112" s="811" t="s">
        <v>390</v>
      </c>
      <c r="AL112" s="809"/>
      <c r="AM112" s="809"/>
      <c r="AN112" s="809"/>
      <c r="AO112" s="810"/>
      <c r="AP112" s="853" t="s">
        <v>390</v>
      </c>
      <c r="AQ112" s="854"/>
      <c r="AR112" s="854"/>
      <c r="AS112" s="854"/>
      <c r="AT112" s="855"/>
      <c r="AU112" s="961"/>
      <c r="AV112" s="962"/>
      <c r="AW112" s="962"/>
      <c r="AX112" s="962"/>
      <c r="AY112" s="962"/>
      <c r="AZ112" s="844" t="s">
        <v>452</v>
      </c>
      <c r="BA112" s="781"/>
      <c r="BB112" s="781"/>
      <c r="BC112" s="781"/>
      <c r="BD112" s="781"/>
      <c r="BE112" s="781"/>
      <c r="BF112" s="781"/>
      <c r="BG112" s="781"/>
      <c r="BH112" s="781"/>
      <c r="BI112" s="781"/>
      <c r="BJ112" s="781"/>
      <c r="BK112" s="781"/>
      <c r="BL112" s="781"/>
      <c r="BM112" s="781"/>
      <c r="BN112" s="781"/>
      <c r="BO112" s="781"/>
      <c r="BP112" s="782"/>
      <c r="BQ112" s="845">
        <v>1147362</v>
      </c>
      <c r="BR112" s="846"/>
      <c r="BS112" s="846"/>
      <c r="BT112" s="846"/>
      <c r="BU112" s="846"/>
      <c r="BV112" s="846">
        <v>1028719</v>
      </c>
      <c r="BW112" s="846"/>
      <c r="BX112" s="846"/>
      <c r="BY112" s="846"/>
      <c r="BZ112" s="846"/>
      <c r="CA112" s="846">
        <v>930610</v>
      </c>
      <c r="CB112" s="846"/>
      <c r="CC112" s="846"/>
      <c r="CD112" s="846"/>
      <c r="CE112" s="846"/>
      <c r="CF112" s="904">
        <v>11</v>
      </c>
      <c r="CG112" s="905"/>
      <c r="CH112" s="905"/>
      <c r="CI112" s="905"/>
      <c r="CJ112" s="905"/>
      <c r="CK112" s="956"/>
      <c r="CL112" s="850"/>
      <c r="CM112" s="844" t="s">
        <v>453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v>2317907</v>
      </c>
      <c r="DH112" s="846"/>
      <c r="DI112" s="846"/>
      <c r="DJ112" s="846"/>
      <c r="DK112" s="846"/>
      <c r="DL112" s="846" t="s">
        <v>179</v>
      </c>
      <c r="DM112" s="846"/>
      <c r="DN112" s="846"/>
      <c r="DO112" s="846"/>
      <c r="DP112" s="846"/>
      <c r="DQ112" s="846" t="s">
        <v>179</v>
      </c>
      <c r="DR112" s="846"/>
      <c r="DS112" s="846"/>
      <c r="DT112" s="846"/>
      <c r="DU112" s="846"/>
      <c r="DV112" s="823" t="s">
        <v>179</v>
      </c>
      <c r="DW112" s="823"/>
      <c r="DX112" s="823"/>
      <c r="DY112" s="823"/>
      <c r="DZ112" s="824"/>
    </row>
    <row r="113" spans="1:130" s="226" customFormat="1" ht="26.25" customHeight="1" x14ac:dyDescent="0.2">
      <c r="A113" s="943"/>
      <c r="B113" s="944"/>
      <c r="C113" s="781" t="s">
        <v>454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137176</v>
      </c>
      <c r="AB113" s="948"/>
      <c r="AC113" s="948"/>
      <c r="AD113" s="948"/>
      <c r="AE113" s="949"/>
      <c r="AF113" s="950">
        <v>136706</v>
      </c>
      <c r="AG113" s="948"/>
      <c r="AH113" s="948"/>
      <c r="AI113" s="948"/>
      <c r="AJ113" s="949"/>
      <c r="AK113" s="950">
        <v>139288</v>
      </c>
      <c r="AL113" s="948"/>
      <c r="AM113" s="948"/>
      <c r="AN113" s="948"/>
      <c r="AO113" s="949"/>
      <c r="AP113" s="951">
        <v>1.7</v>
      </c>
      <c r="AQ113" s="952"/>
      <c r="AR113" s="952"/>
      <c r="AS113" s="952"/>
      <c r="AT113" s="953"/>
      <c r="AU113" s="961"/>
      <c r="AV113" s="962"/>
      <c r="AW113" s="962"/>
      <c r="AX113" s="962"/>
      <c r="AY113" s="962"/>
      <c r="AZ113" s="844" t="s">
        <v>455</v>
      </c>
      <c r="BA113" s="781"/>
      <c r="BB113" s="781"/>
      <c r="BC113" s="781"/>
      <c r="BD113" s="781"/>
      <c r="BE113" s="781"/>
      <c r="BF113" s="781"/>
      <c r="BG113" s="781"/>
      <c r="BH113" s="781"/>
      <c r="BI113" s="781"/>
      <c r="BJ113" s="781"/>
      <c r="BK113" s="781"/>
      <c r="BL113" s="781"/>
      <c r="BM113" s="781"/>
      <c r="BN113" s="781"/>
      <c r="BO113" s="781"/>
      <c r="BP113" s="782"/>
      <c r="BQ113" s="845" t="s">
        <v>179</v>
      </c>
      <c r="BR113" s="846"/>
      <c r="BS113" s="846"/>
      <c r="BT113" s="846"/>
      <c r="BU113" s="846"/>
      <c r="BV113" s="846" t="s">
        <v>447</v>
      </c>
      <c r="BW113" s="846"/>
      <c r="BX113" s="846"/>
      <c r="BY113" s="846"/>
      <c r="BZ113" s="846"/>
      <c r="CA113" s="846" t="s">
        <v>179</v>
      </c>
      <c r="CB113" s="846"/>
      <c r="CC113" s="846"/>
      <c r="CD113" s="846"/>
      <c r="CE113" s="846"/>
      <c r="CF113" s="904" t="s">
        <v>445</v>
      </c>
      <c r="CG113" s="905"/>
      <c r="CH113" s="905"/>
      <c r="CI113" s="905"/>
      <c r="CJ113" s="905"/>
      <c r="CK113" s="956"/>
      <c r="CL113" s="850"/>
      <c r="CM113" s="844" t="s">
        <v>456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447</v>
      </c>
      <c r="DH113" s="809"/>
      <c r="DI113" s="809"/>
      <c r="DJ113" s="809"/>
      <c r="DK113" s="810"/>
      <c r="DL113" s="811" t="s">
        <v>179</v>
      </c>
      <c r="DM113" s="809"/>
      <c r="DN113" s="809"/>
      <c r="DO113" s="809"/>
      <c r="DP113" s="810"/>
      <c r="DQ113" s="811" t="s">
        <v>447</v>
      </c>
      <c r="DR113" s="809"/>
      <c r="DS113" s="809"/>
      <c r="DT113" s="809"/>
      <c r="DU113" s="810"/>
      <c r="DV113" s="853" t="s">
        <v>179</v>
      </c>
      <c r="DW113" s="854"/>
      <c r="DX113" s="854"/>
      <c r="DY113" s="854"/>
      <c r="DZ113" s="855"/>
    </row>
    <row r="114" spans="1:130" s="226" customFormat="1" ht="26.25" customHeight="1" x14ac:dyDescent="0.2">
      <c r="A114" s="943"/>
      <c r="B114" s="944"/>
      <c r="C114" s="781" t="s">
        <v>457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445</v>
      </c>
      <c r="AB114" s="809"/>
      <c r="AC114" s="809"/>
      <c r="AD114" s="809"/>
      <c r="AE114" s="810"/>
      <c r="AF114" s="811" t="s">
        <v>179</v>
      </c>
      <c r="AG114" s="809"/>
      <c r="AH114" s="809"/>
      <c r="AI114" s="809"/>
      <c r="AJ114" s="810"/>
      <c r="AK114" s="811" t="s">
        <v>445</v>
      </c>
      <c r="AL114" s="809"/>
      <c r="AM114" s="809"/>
      <c r="AN114" s="809"/>
      <c r="AO114" s="810"/>
      <c r="AP114" s="853" t="s">
        <v>445</v>
      </c>
      <c r="AQ114" s="854"/>
      <c r="AR114" s="854"/>
      <c r="AS114" s="854"/>
      <c r="AT114" s="855"/>
      <c r="AU114" s="961"/>
      <c r="AV114" s="962"/>
      <c r="AW114" s="962"/>
      <c r="AX114" s="962"/>
      <c r="AY114" s="962"/>
      <c r="AZ114" s="844" t="s">
        <v>458</v>
      </c>
      <c r="BA114" s="781"/>
      <c r="BB114" s="781"/>
      <c r="BC114" s="781"/>
      <c r="BD114" s="781"/>
      <c r="BE114" s="781"/>
      <c r="BF114" s="781"/>
      <c r="BG114" s="781"/>
      <c r="BH114" s="781"/>
      <c r="BI114" s="781"/>
      <c r="BJ114" s="781"/>
      <c r="BK114" s="781"/>
      <c r="BL114" s="781"/>
      <c r="BM114" s="781"/>
      <c r="BN114" s="781"/>
      <c r="BO114" s="781"/>
      <c r="BP114" s="782"/>
      <c r="BQ114" s="845">
        <v>2652680</v>
      </c>
      <c r="BR114" s="846"/>
      <c r="BS114" s="846"/>
      <c r="BT114" s="846"/>
      <c r="BU114" s="846"/>
      <c r="BV114" s="846">
        <v>2565503</v>
      </c>
      <c r="BW114" s="846"/>
      <c r="BX114" s="846"/>
      <c r="BY114" s="846"/>
      <c r="BZ114" s="846"/>
      <c r="CA114" s="846">
        <v>2630804</v>
      </c>
      <c r="CB114" s="846"/>
      <c r="CC114" s="846"/>
      <c r="CD114" s="846"/>
      <c r="CE114" s="846"/>
      <c r="CF114" s="904">
        <v>31.2</v>
      </c>
      <c r="CG114" s="905"/>
      <c r="CH114" s="905"/>
      <c r="CI114" s="905"/>
      <c r="CJ114" s="905"/>
      <c r="CK114" s="956"/>
      <c r="CL114" s="850"/>
      <c r="CM114" s="844" t="s">
        <v>459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179</v>
      </c>
      <c r="DH114" s="809"/>
      <c r="DI114" s="809"/>
      <c r="DJ114" s="809"/>
      <c r="DK114" s="810"/>
      <c r="DL114" s="811" t="s">
        <v>179</v>
      </c>
      <c r="DM114" s="809"/>
      <c r="DN114" s="809"/>
      <c r="DO114" s="809"/>
      <c r="DP114" s="810"/>
      <c r="DQ114" s="811" t="s">
        <v>445</v>
      </c>
      <c r="DR114" s="809"/>
      <c r="DS114" s="809"/>
      <c r="DT114" s="809"/>
      <c r="DU114" s="810"/>
      <c r="DV114" s="853" t="s">
        <v>179</v>
      </c>
      <c r="DW114" s="854"/>
      <c r="DX114" s="854"/>
      <c r="DY114" s="854"/>
      <c r="DZ114" s="855"/>
    </row>
    <row r="115" spans="1:130" s="226" customFormat="1" ht="26.25" customHeight="1" x14ac:dyDescent="0.2">
      <c r="A115" s="943"/>
      <c r="B115" s="944"/>
      <c r="C115" s="781" t="s">
        <v>460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445</v>
      </c>
      <c r="AB115" s="948"/>
      <c r="AC115" s="948"/>
      <c r="AD115" s="948"/>
      <c r="AE115" s="949"/>
      <c r="AF115" s="950" t="s">
        <v>390</v>
      </c>
      <c r="AG115" s="948"/>
      <c r="AH115" s="948"/>
      <c r="AI115" s="948"/>
      <c r="AJ115" s="949"/>
      <c r="AK115" s="950" t="s">
        <v>179</v>
      </c>
      <c r="AL115" s="948"/>
      <c r="AM115" s="948"/>
      <c r="AN115" s="948"/>
      <c r="AO115" s="949"/>
      <c r="AP115" s="951" t="s">
        <v>447</v>
      </c>
      <c r="AQ115" s="952"/>
      <c r="AR115" s="952"/>
      <c r="AS115" s="952"/>
      <c r="AT115" s="953"/>
      <c r="AU115" s="961"/>
      <c r="AV115" s="962"/>
      <c r="AW115" s="962"/>
      <c r="AX115" s="962"/>
      <c r="AY115" s="962"/>
      <c r="AZ115" s="844" t="s">
        <v>461</v>
      </c>
      <c r="BA115" s="781"/>
      <c r="BB115" s="781"/>
      <c r="BC115" s="781"/>
      <c r="BD115" s="781"/>
      <c r="BE115" s="781"/>
      <c r="BF115" s="781"/>
      <c r="BG115" s="781"/>
      <c r="BH115" s="781"/>
      <c r="BI115" s="781"/>
      <c r="BJ115" s="781"/>
      <c r="BK115" s="781"/>
      <c r="BL115" s="781"/>
      <c r="BM115" s="781"/>
      <c r="BN115" s="781"/>
      <c r="BO115" s="781"/>
      <c r="BP115" s="782"/>
      <c r="BQ115" s="845" t="s">
        <v>390</v>
      </c>
      <c r="BR115" s="846"/>
      <c r="BS115" s="846"/>
      <c r="BT115" s="846"/>
      <c r="BU115" s="846"/>
      <c r="BV115" s="846" t="s">
        <v>179</v>
      </c>
      <c r="BW115" s="846"/>
      <c r="BX115" s="846"/>
      <c r="BY115" s="846"/>
      <c r="BZ115" s="846"/>
      <c r="CA115" s="846" t="s">
        <v>179</v>
      </c>
      <c r="CB115" s="846"/>
      <c r="CC115" s="846"/>
      <c r="CD115" s="846"/>
      <c r="CE115" s="846"/>
      <c r="CF115" s="904" t="s">
        <v>445</v>
      </c>
      <c r="CG115" s="905"/>
      <c r="CH115" s="905"/>
      <c r="CI115" s="905"/>
      <c r="CJ115" s="905"/>
      <c r="CK115" s="956"/>
      <c r="CL115" s="850"/>
      <c r="CM115" s="844" t="s">
        <v>462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179</v>
      </c>
      <c r="DH115" s="809"/>
      <c r="DI115" s="809"/>
      <c r="DJ115" s="809"/>
      <c r="DK115" s="810"/>
      <c r="DL115" s="811" t="s">
        <v>445</v>
      </c>
      <c r="DM115" s="809"/>
      <c r="DN115" s="809"/>
      <c r="DO115" s="809"/>
      <c r="DP115" s="810"/>
      <c r="DQ115" s="811" t="s">
        <v>179</v>
      </c>
      <c r="DR115" s="809"/>
      <c r="DS115" s="809"/>
      <c r="DT115" s="809"/>
      <c r="DU115" s="810"/>
      <c r="DV115" s="853" t="s">
        <v>179</v>
      </c>
      <c r="DW115" s="854"/>
      <c r="DX115" s="854"/>
      <c r="DY115" s="854"/>
      <c r="DZ115" s="855"/>
    </row>
    <row r="116" spans="1:130" s="226" customFormat="1" ht="26.25" customHeight="1" x14ac:dyDescent="0.2">
      <c r="A116" s="945"/>
      <c r="B116" s="946"/>
      <c r="C116" s="868" t="s">
        <v>463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179</v>
      </c>
      <c r="AB116" s="809"/>
      <c r="AC116" s="809"/>
      <c r="AD116" s="809"/>
      <c r="AE116" s="810"/>
      <c r="AF116" s="811" t="s">
        <v>179</v>
      </c>
      <c r="AG116" s="809"/>
      <c r="AH116" s="809"/>
      <c r="AI116" s="809"/>
      <c r="AJ116" s="810"/>
      <c r="AK116" s="811" t="s">
        <v>179</v>
      </c>
      <c r="AL116" s="809"/>
      <c r="AM116" s="809"/>
      <c r="AN116" s="809"/>
      <c r="AO116" s="810"/>
      <c r="AP116" s="853" t="s">
        <v>445</v>
      </c>
      <c r="AQ116" s="854"/>
      <c r="AR116" s="854"/>
      <c r="AS116" s="854"/>
      <c r="AT116" s="855"/>
      <c r="AU116" s="961"/>
      <c r="AV116" s="962"/>
      <c r="AW116" s="962"/>
      <c r="AX116" s="962"/>
      <c r="AY116" s="962"/>
      <c r="AZ116" s="938" t="s">
        <v>464</v>
      </c>
      <c r="BA116" s="939"/>
      <c r="BB116" s="939"/>
      <c r="BC116" s="939"/>
      <c r="BD116" s="939"/>
      <c r="BE116" s="939"/>
      <c r="BF116" s="939"/>
      <c r="BG116" s="939"/>
      <c r="BH116" s="939"/>
      <c r="BI116" s="939"/>
      <c r="BJ116" s="939"/>
      <c r="BK116" s="939"/>
      <c r="BL116" s="939"/>
      <c r="BM116" s="939"/>
      <c r="BN116" s="939"/>
      <c r="BO116" s="939"/>
      <c r="BP116" s="940"/>
      <c r="BQ116" s="845" t="s">
        <v>179</v>
      </c>
      <c r="BR116" s="846"/>
      <c r="BS116" s="846"/>
      <c r="BT116" s="846"/>
      <c r="BU116" s="846"/>
      <c r="BV116" s="846" t="s">
        <v>179</v>
      </c>
      <c r="BW116" s="846"/>
      <c r="BX116" s="846"/>
      <c r="BY116" s="846"/>
      <c r="BZ116" s="846"/>
      <c r="CA116" s="846" t="s">
        <v>179</v>
      </c>
      <c r="CB116" s="846"/>
      <c r="CC116" s="846"/>
      <c r="CD116" s="846"/>
      <c r="CE116" s="846"/>
      <c r="CF116" s="904" t="s">
        <v>447</v>
      </c>
      <c r="CG116" s="905"/>
      <c r="CH116" s="905"/>
      <c r="CI116" s="905"/>
      <c r="CJ116" s="905"/>
      <c r="CK116" s="956"/>
      <c r="CL116" s="850"/>
      <c r="CM116" s="844" t="s">
        <v>465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179</v>
      </c>
      <c r="DH116" s="809"/>
      <c r="DI116" s="809"/>
      <c r="DJ116" s="809"/>
      <c r="DK116" s="810"/>
      <c r="DL116" s="811" t="s">
        <v>447</v>
      </c>
      <c r="DM116" s="809"/>
      <c r="DN116" s="809"/>
      <c r="DO116" s="809"/>
      <c r="DP116" s="810"/>
      <c r="DQ116" s="811" t="s">
        <v>390</v>
      </c>
      <c r="DR116" s="809"/>
      <c r="DS116" s="809"/>
      <c r="DT116" s="809"/>
      <c r="DU116" s="810"/>
      <c r="DV116" s="853" t="s">
        <v>179</v>
      </c>
      <c r="DW116" s="854"/>
      <c r="DX116" s="854"/>
      <c r="DY116" s="854"/>
      <c r="DZ116" s="855"/>
    </row>
    <row r="117" spans="1:130" s="226" customFormat="1" ht="26.25" customHeight="1" x14ac:dyDescent="0.2">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466</v>
      </c>
      <c r="Z117" s="926"/>
      <c r="AA117" s="931">
        <v>1908617</v>
      </c>
      <c r="AB117" s="932"/>
      <c r="AC117" s="932"/>
      <c r="AD117" s="932"/>
      <c r="AE117" s="933"/>
      <c r="AF117" s="934">
        <v>1928256</v>
      </c>
      <c r="AG117" s="932"/>
      <c r="AH117" s="932"/>
      <c r="AI117" s="932"/>
      <c r="AJ117" s="933"/>
      <c r="AK117" s="934">
        <v>2067367</v>
      </c>
      <c r="AL117" s="932"/>
      <c r="AM117" s="932"/>
      <c r="AN117" s="932"/>
      <c r="AO117" s="933"/>
      <c r="AP117" s="935"/>
      <c r="AQ117" s="936"/>
      <c r="AR117" s="936"/>
      <c r="AS117" s="936"/>
      <c r="AT117" s="937"/>
      <c r="AU117" s="961"/>
      <c r="AV117" s="962"/>
      <c r="AW117" s="962"/>
      <c r="AX117" s="962"/>
      <c r="AY117" s="962"/>
      <c r="AZ117" s="892" t="s">
        <v>467</v>
      </c>
      <c r="BA117" s="893"/>
      <c r="BB117" s="893"/>
      <c r="BC117" s="893"/>
      <c r="BD117" s="893"/>
      <c r="BE117" s="893"/>
      <c r="BF117" s="893"/>
      <c r="BG117" s="893"/>
      <c r="BH117" s="893"/>
      <c r="BI117" s="893"/>
      <c r="BJ117" s="893"/>
      <c r="BK117" s="893"/>
      <c r="BL117" s="893"/>
      <c r="BM117" s="893"/>
      <c r="BN117" s="893"/>
      <c r="BO117" s="893"/>
      <c r="BP117" s="894"/>
      <c r="BQ117" s="845" t="s">
        <v>390</v>
      </c>
      <c r="BR117" s="846"/>
      <c r="BS117" s="846"/>
      <c r="BT117" s="846"/>
      <c r="BU117" s="846"/>
      <c r="BV117" s="846" t="s">
        <v>390</v>
      </c>
      <c r="BW117" s="846"/>
      <c r="BX117" s="846"/>
      <c r="BY117" s="846"/>
      <c r="BZ117" s="846"/>
      <c r="CA117" s="846" t="s">
        <v>390</v>
      </c>
      <c r="CB117" s="846"/>
      <c r="CC117" s="846"/>
      <c r="CD117" s="846"/>
      <c r="CE117" s="846"/>
      <c r="CF117" s="904" t="s">
        <v>390</v>
      </c>
      <c r="CG117" s="905"/>
      <c r="CH117" s="905"/>
      <c r="CI117" s="905"/>
      <c r="CJ117" s="905"/>
      <c r="CK117" s="956"/>
      <c r="CL117" s="850"/>
      <c r="CM117" s="844" t="s">
        <v>468</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390</v>
      </c>
      <c r="DH117" s="809"/>
      <c r="DI117" s="809"/>
      <c r="DJ117" s="809"/>
      <c r="DK117" s="810"/>
      <c r="DL117" s="811" t="s">
        <v>390</v>
      </c>
      <c r="DM117" s="809"/>
      <c r="DN117" s="809"/>
      <c r="DO117" s="809"/>
      <c r="DP117" s="810"/>
      <c r="DQ117" s="811" t="s">
        <v>179</v>
      </c>
      <c r="DR117" s="809"/>
      <c r="DS117" s="809"/>
      <c r="DT117" s="809"/>
      <c r="DU117" s="810"/>
      <c r="DV117" s="853" t="s">
        <v>390</v>
      </c>
      <c r="DW117" s="854"/>
      <c r="DX117" s="854"/>
      <c r="DY117" s="854"/>
      <c r="DZ117" s="855"/>
    </row>
    <row r="118" spans="1:130" s="226" customFormat="1" ht="26.25" customHeight="1" x14ac:dyDescent="0.2">
      <c r="A118" s="924" t="s">
        <v>440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437</v>
      </c>
      <c r="AB118" s="925"/>
      <c r="AC118" s="925"/>
      <c r="AD118" s="925"/>
      <c r="AE118" s="926"/>
      <c r="AF118" s="927" t="s">
        <v>438</v>
      </c>
      <c r="AG118" s="925"/>
      <c r="AH118" s="925"/>
      <c r="AI118" s="925"/>
      <c r="AJ118" s="926"/>
      <c r="AK118" s="927" t="s">
        <v>305</v>
      </c>
      <c r="AL118" s="925"/>
      <c r="AM118" s="925"/>
      <c r="AN118" s="925"/>
      <c r="AO118" s="926"/>
      <c r="AP118" s="928" t="s">
        <v>439</v>
      </c>
      <c r="AQ118" s="929"/>
      <c r="AR118" s="929"/>
      <c r="AS118" s="929"/>
      <c r="AT118" s="930"/>
      <c r="AU118" s="961"/>
      <c r="AV118" s="962"/>
      <c r="AW118" s="962"/>
      <c r="AX118" s="962"/>
      <c r="AY118" s="962"/>
      <c r="AZ118" s="867" t="s">
        <v>469</v>
      </c>
      <c r="BA118" s="868"/>
      <c r="BB118" s="868"/>
      <c r="BC118" s="868"/>
      <c r="BD118" s="868"/>
      <c r="BE118" s="868"/>
      <c r="BF118" s="868"/>
      <c r="BG118" s="868"/>
      <c r="BH118" s="868"/>
      <c r="BI118" s="868"/>
      <c r="BJ118" s="868"/>
      <c r="BK118" s="868"/>
      <c r="BL118" s="868"/>
      <c r="BM118" s="868"/>
      <c r="BN118" s="868"/>
      <c r="BO118" s="868"/>
      <c r="BP118" s="869"/>
      <c r="BQ118" s="908" t="s">
        <v>179</v>
      </c>
      <c r="BR118" s="874"/>
      <c r="BS118" s="874"/>
      <c r="BT118" s="874"/>
      <c r="BU118" s="874"/>
      <c r="BV118" s="874" t="s">
        <v>179</v>
      </c>
      <c r="BW118" s="874"/>
      <c r="BX118" s="874"/>
      <c r="BY118" s="874"/>
      <c r="BZ118" s="874"/>
      <c r="CA118" s="874" t="s">
        <v>179</v>
      </c>
      <c r="CB118" s="874"/>
      <c r="CC118" s="874"/>
      <c r="CD118" s="874"/>
      <c r="CE118" s="874"/>
      <c r="CF118" s="904" t="s">
        <v>179</v>
      </c>
      <c r="CG118" s="905"/>
      <c r="CH118" s="905"/>
      <c r="CI118" s="905"/>
      <c r="CJ118" s="905"/>
      <c r="CK118" s="956"/>
      <c r="CL118" s="850"/>
      <c r="CM118" s="844" t="s">
        <v>470</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179</v>
      </c>
      <c r="DH118" s="809"/>
      <c r="DI118" s="809"/>
      <c r="DJ118" s="809"/>
      <c r="DK118" s="810"/>
      <c r="DL118" s="811" t="s">
        <v>179</v>
      </c>
      <c r="DM118" s="809"/>
      <c r="DN118" s="809"/>
      <c r="DO118" s="809"/>
      <c r="DP118" s="810"/>
      <c r="DQ118" s="811" t="s">
        <v>390</v>
      </c>
      <c r="DR118" s="809"/>
      <c r="DS118" s="809"/>
      <c r="DT118" s="809"/>
      <c r="DU118" s="810"/>
      <c r="DV118" s="853" t="s">
        <v>179</v>
      </c>
      <c r="DW118" s="854"/>
      <c r="DX118" s="854"/>
      <c r="DY118" s="854"/>
      <c r="DZ118" s="855"/>
    </row>
    <row r="119" spans="1:130" s="226" customFormat="1" ht="26.25" customHeight="1" x14ac:dyDescent="0.2">
      <c r="A119" s="847" t="s">
        <v>443</v>
      </c>
      <c r="B119" s="848"/>
      <c r="C119" s="889" t="s">
        <v>444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179</v>
      </c>
      <c r="AB119" s="918"/>
      <c r="AC119" s="918"/>
      <c r="AD119" s="918"/>
      <c r="AE119" s="919"/>
      <c r="AF119" s="920" t="s">
        <v>179</v>
      </c>
      <c r="AG119" s="918"/>
      <c r="AH119" s="918"/>
      <c r="AI119" s="918"/>
      <c r="AJ119" s="919"/>
      <c r="AK119" s="920" t="s">
        <v>179</v>
      </c>
      <c r="AL119" s="918"/>
      <c r="AM119" s="918"/>
      <c r="AN119" s="918"/>
      <c r="AO119" s="919"/>
      <c r="AP119" s="921" t="s">
        <v>179</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471</v>
      </c>
      <c r="BP119" s="907"/>
      <c r="BQ119" s="908">
        <v>22936299</v>
      </c>
      <c r="BR119" s="874"/>
      <c r="BS119" s="874"/>
      <c r="BT119" s="874"/>
      <c r="BU119" s="874"/>
      <c r="BV119" s="874">
        <v>22058365</v>
      </c>
      <c r="BW119" s="874"/>
      <c r="BX119" s="874"/>
      <c r="BY119" s="874"/>
      <c r="BZ119" s="874"/>
      <c r="CA119" s="874">
        <v>21632120</v>
      </c>
      <c r="CB119" s="874"/>
      <c r="CC119" s="874"/>
      <c r="CD119" s="874"/>
      <c r="CE119" s="874"/>
      <c r="CF119" s="777"/>
      <c r="CG119" s="778"/>
      <c r="CH119" s="778"/>
      <c r="CI119" s="778"/>
      <c r="CJ119" s="863"/>
      <c r="CK119" s="957"/>
      <c r="CL119" s="852"/>
      <c r="CM119" s="867" t="s">
        <v>472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390</v>
      </c>
      <c r="DH119" s="793"/>
      <c r="DI119" s="793"/>
      <c r="DJ119" s="793"/>
      <c r="DK119" s="794"/>
      <c r="DL119" s="795" t="s">
        <v>179</v>
      </c>
      <c r="DM119" s="793"/>
      <c r="DN119" s="793"/>
      <c r="DO119" s="793"/>
      <c r="DP119" s="794"/>
      <c r="DQ119" s="795" t="s">
        <v>179</v>
      </c>
      <c r="DR119" s="793"/>
      <c r="DS119" s="793"/>
      <c r="DT119" s="793"/>
      <c r="DU119" s="794"/>
      <c r="DV119" s="877" t="s">
        <v>179</v>
      </c>
      <c r="DW119" s="878"/>
      <c r="DX119" s="878"/>
      <c r="DY119" s="878"/>
      <c r="DZ119" s="879"/>
    </row>
    <row r="120" spans="1:130" s="226" customFormat="1" ht="26.25" customHeight="1" x14ac:dyDescent="0.2">
      <c r="A120" s="849"/>
      <c r="B120" s="850"/>
      <c r="C120" s="844" t="s">
        <v>449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179</v>
      </c>
      <c r="AB120" s="809"/>
      <c r="AC120" s="809"/>
      <c r="AD120" s="809"/>
      <c r="AE120" s="810"/>
      <c r="AF120" s="811" t="s">
        <v>179</v>
      </c>
      <c r="AG120" s="809"/>
      <c r="AH120" s="809"/>
      <c r="AI120" s="809"/>
      <c r="AJ120" s="810"/>
      <c r="AK120" s="811" t="s">
        <v>179</v>
      </c>
      <c r="AL120" s="809"/>
      <c r="AM120" s="809"/>
      <c r="AN120" s="809"/>
      <c r="AO120" s="810"/>
      <c r="AP120" s="853" t="s">
        <v>179</v>
      </c>
      <c r="AQ120" s="854"/>
      <c r="AR120" s="854"/>
      <c r="AS120" s="854"/>
      <c r="AT120" s="855"/>
      <c r="AU120" s="909" t="s">
        <v>473</v>
      </c>
      <c r="AV120" s="910"/>
      <c r="AW120" s="910"/>
      <c r="AX120" s="910"/>
      <c r="AY120" s="911"/>
      <c r="AZ120" s="889" t="s">
        <v>474</v>
      </c>
      <c r="BA120" s="837"/>
      <c r="BB120" s="837"/>
      <c r="BC120" s="837"/>
      <c r="BD120" s="837"/>
      <c r="BE120" s="837"/>
      <c r="BF120" s="837"/>
      <c r="BG120" s="837"/>
      <c r="BH120" s="837"/>
      <c r="BI120" s="837"/>
      <c r="BJ120" s="837"/>
      <c r="BK120" s="837"/>
      <c r="BL120" s="837"/>
      <c r="BM120" s="837"/>
      <c r="BN120" s="837"/>
      <c r="BO120" s="837"/>
      <c r="BP120" s="838"/>
      <c r="BQ120" s="890">
        <v>5771489</v>
      </c>
      <c r="BR120" s="871"/>
      <c r="BS120" s="871"/>
      <c r="BT120" s="871"/>
      <c r="BU120" s="871"/>
      <c r="BV120" s="871">
        <v>4931541</v>
      </c>
      <c r="BW120" s="871"/>
      <c r="BX120" s="871"/>
      <c r="BY120" s="871"/>
      <c r="BZ120" s="871"/>
      <c r="CA120" s="871">
        <v>5248508</v>
      </c>
      <c r="CB120" s="871"/>
      <c r="CC120" s="871"/>
      <c r="CD120" s="871"/>
      <c r="CE120" s="871"/>
      <c r="CF120" s="895">
        <v>62.2</v>
      </c>
      <c r="CG120" s="896"/>
      <c r="CH120" s="896"/>
      <c r="CI120" s="896"/>
      <c r="CJ120" s="896"/>
      <c r="CK120" s="897" t="s">
        <v>475</v>
      </c>
      <c r="CL120" s="881"/>
      <c r="CM120" s="881"/>
      <c r="CN120" s="881"/>
      <c r="CO120" s="882"/>
      <c r="CP120" s="901" t="s">
        <v>476</v>
      </c>
      <c r="CQ120" s="902"/>
      <c r="CR120" s="902"/>
      <c r="CS120" s="902"/>
      <c r="CT120" s="902"/>
      <c r="CU120" s="902"/>
      <c r="CV120" s="902"/>
      <c r="CW120" s="902"/>
      <c r="CX120" s="902"/>
      <c r="CY120" s="902"/>
      <c r="CZ120" s="902"/>
      <c r="DA120" s="902"/>
      <c r="DB120" s="902"/>
      <c r="DC120" s="902"/>
      <c r="DD120" s="902"/>
      <c r="DE120" s="902"/>
      <c r="DF120" s="903"/>
      <c r="DG120" s="890">
        <v>300898</v>
      </c>
      <c r="DH120" s="871"/>
      <c r="DI120" s="871"/>
      <c r="DJ120" s="871"/>
      <c r="DK120" s="871"/>
      <c r="DL120" s="871">
        <v>305165</v>
      </c>
      <c r="DM120" s="871"/>
      <c r="DN120" s="871"/>
      <c r="DO120" s="871"/>
      <c r="DP120" s="871"/>
      <c r="DQ120" s="871">
        <v>307727</v>
      </c>
      <c r="DR120" s="871"/>
      <c r="DS120" s="871"/>
      <c r="DT120" s="871"/>
      <c r="DU120" s="871"/>
      <c r="DV120" s="872">
        <v>3.6</v>
      </c>
      <c r="DW120" s="872"/>
      <c r="DX120" s="872"/>
      <c r="DY120" s="872"/>
      <c r="DZ120" s="873"/>
    </row>
    <row r="121" spans="1:130" s="226" customFormat="1" ht="26.25" customHeight="1" x14ac:dyDescent="0.2">
      <c r="A121" s="849"/>
      <c r="B121" s="850"/>
      <c r="C121" s="892" t="s">
        <v>477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179</v>
      </c>
      <c r="AB121" s="809"/>
      <c r="AC121" s="809"/>
      <c r="AD121" s="809"/>
      <c r="AE121" s="810"/>
      <c r="AF121" s="811" t="s">
        <v>390</v>
      </c>
      <c r="AG121" s="809"/>
      <c r="AH121" s="809"/>
      <c r="AI121" s="809"/>
      <c r="AJ121" s="810"/>
      <c r="AK121" s="811" t="s">
        <v>179</v>
      </c>
      <c r="AL121" s="809"/>
      <c r="AM121" s="809"/>
      <c r="AN121" s="809"/>
      <c r="AO121" s="810"/>
      <c r="AP121" s="853" t="s">
        <v>179</v>
      </c>
      <c r="AQ121" s="854"/>
      <c r="AR121" s="854"/>
      <c r="AS121" s="854"/>
      <c r="AT121" s="855"/>
      <c r="AU121" s="912"/>
      <c r="AV121" s="913"/>
      <c r="AW121" s="913"/>
      <c r="AX121" s="913"/>
      <c r="AY121" s="914"/>
      <c r="AZ121" s="844" t="s">
        <v>478</v>
      </c>
      <c r="BA121" s="781"/>
      <c r="BB121" s="781"/>
      <c r="BC121" s="781"/>
      <c r="BD121" s="781"/>
      <c r="BE121" s="781"/>
      <c r="BF121" s="781"/>
      <c r="BG121" s="781"/>
      <c r="BH121" s="781"/>
      <c r="BI121" s="781"/>
      <c r="BJ121" s="781"/>
      <c r="BK121" s="781"/>
      <c r="BL121" s="781"/>
      <c r="BM121" s="781"/>
      <c r="BN121" s="781"/>
      <c r="BO121" s="781"/>
      <c r="BP121" s="782"/>
      <c r="BQ121" s="845">
        <v>94564</v>
      </c>
      <c r="BR121" s="846"/>
      <c r="BS121" s="846"/>
      <c r="BT121" s="846"/>
      <c r="BU121" s="846"/>
      <c r="BV121" s="846">
        <v>75813</v>
      </c>
      <c r="BW121" s="846"/>
      <c r="BX121" s="846"/>
      <c r="BY121" s="846"/>
      <c r="BZ121" s="846"/>
      <c r="CA121" s="846">
        <v>48466</v>
      </c>
      <c r="CB121" s="846"/>
      <c r="CC121" s="846"/>
      <c r="CD121" s="846"/>
      <c r="CE121" s="846"/>
      <c r="CF121" s="904">
        <v>0.6</v>
      </c>
      <c r="CG121" s="905"/>
      <c r="CH121" s="905"/>
      <c r="CI121" s="905"/>
      <c r="CJ121" s="905"/>
      <c r="CK121" s="898"/>
      <c r="CL121" s="884"/>
      <c r="CM121" s="884"/>
      <c r="CN121" s="884"/>
      <c r="CO121" s="885"/>
      <c r="CP121" s="864" t="s">
        <v>410</v>
      </c>
      <c r="CQ121" s="865"/>
      <c r="CR121" s="865"/>
      <c r="CS121" s="865"/>
      <c r="CT121" s="865"/>
      <c r="CU121" s="865"/>
      <c r="CV121" s="865"/>
      <c r="CW121" s="865"/>
      <c r="CX121" s="865"/>
      <c r="CY121" s="865"/>
      <c r="CZ121" s="865"/>
      <c r="DA121" s="865"/>
      <c r="DB121" s="865"/>
      <c r="DC121" s="865"/>
      <c r="DD121" s="865"/>
      <c r="DE121" s="865"/>
      <c r="DF121" s="866"/>
      <c r="DG121" s="845">
        <v>394750</v>
      </c>
      <c r="DH121" s="846"/>
      <c r="DI121" s="846"/>
      <c r="DJ121" s="846"/>
      <c r="DK121" s="846"/>
      <c r="DL121" s="846">
        <v>345551</v>
      </c>
      <c r="DM121" s="846"/>
      <c r="DN121" s="846"/>
      <c r="DO121" s="846"/>
      <c r="DP121" s="846"/>
      <c r="DQ121" s="846">
        <v>306924</v>
      </c>
      <c r="DR121" s="846"/>
      <c r="DS121" s="846"/>
      <c r="DT121" s="846"/>
      <c r="DU121" s="846"/>
      <c r="DV121" s="823">
        <v>3.6</v>
      </c>
      <c r="DW121" s="823"/>
      <c r="DX121" s="823"/>
      <c r="DY121" s="823"/>
      <c r="DZ121" s="824"/>
    </row>
    <row r="122" spans="1:130" s="226" customFormat="1" ht="26.25" customHeight="1" x14ac:dyDescent="0.2">
      <c r="A122" s="849"/>
      <c r="B122" s="850"/>
      <c r="C122" s="844" t="s">
        <v>459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390</v>
      </c>
      <c r="AB122" s="809"/>
      <c r="AC122" s="809"/>
      <c r="AD122" s="809"/>
      <c r="AE122" s="810"/>
      <c r="AF122" s="811" t="s">
        <v>179</v>
      </c>
      <c r="AG122" s="809"/>
      <c r="AH122" s="809"/>
      <c r="AI122" s="809"/>
      <c r="AJ122" s="810"/>
      <c r="AK122" s="811" t="s">
        <v>179</v>
      </c>
      <c r="AL122" s="809"/>
      <c r="AM122" s="809"/>
      <c r="AN122" s="809"/>
      <c r="AO122" s="810"/>
      <c r="AP122" s="853" t="s">
        <v>179</v>
      </c>
      <c r="AQ122" s="854"/>
      <c r="AR122" s="854"/>
      <c r="AS122" s="854"/>
      <c r="AT122" s="855"/>
      <c r="AU122" s="912"/>
      <c r="AV122" s="913"/>
      <c r="AW122" s="913"/>
      <c r="AX122" s="913"/>
      <c r="AY122" s="914"/>
      <c r="AZ122" s="867" t="s">
        <v>479</v>
      </c>
      <c r="BA122" s="868"/>
      <c r="BB122" s="868"/>
      <c r="BC122" s="868"/>
      <c r="BD122" s="868"/>
      <c r="BE122" s="868"/>
      <c r="BF122" s="868"/>
      <c r="BG122" s="868"/>
      <c r="BH122" s="868"/>
      <c r="BI122" s="868"/>
      <c r="BJ122" s="868"/>
      <c r="BK122" s="868"/>
      <c r="BL122" s="868"/>
      <c r="BM122" s="868"/>
      <c r="BN122" s="868"/>
      <c r="BO122" s="868"/>
      <c r="BP122" s="869"/>
      <c r="BQ122" s="908">
        <v>14146107</v>
      </c>
      <c r="BR122" s="874"/>
      <c r="BS122" s="874"/>
      <c r="BT122" s="874"/>
      <c r="BU122" s="874"/>
      <c r="BV122" s="874">
        <v>15032686</v>
      </c>
      <c r="BW122" s="874"/>
      <c r="BX122" s="874"/>
      <c r="BY122" s="874"/>
      <c r="BZ122" s="874"/>
      <c r="CA122" s="874">
        <v>14654966</v>
      </c>
      <c r="CB122" s="874"/>
      <c r="CC122" s="874"/>
      <c r="CD122" s="874"/>
      <c r="CE122" s="874"/>
      <c r="CF122" s="875">
        <v>173.6</v>
      </c>
      <c r="CG122" s="876"/>
      <c r="CH122" s="876"/>
      <c r="CI122" s="876"/>
      <c r="CJ122" s="876"/>
      <c r="CK122" s="898"/>
      <c r="CL122" s="884"/>
      <c r="CM122" s="884"/>
      <c r="CN122" s="884"/>
      <c r="CO122" s="885"/>
      <c r="CP122" s="864" t="s">
        <v>480</v>
      </c>
      <c r="CQ122" s="865"/>
      <c r="CR122" s="865"/>
      <c r="CS122" s="865"/>
      <c r="CT122" s="865"/>
      <c r="CU122" s="865"/>
      <c r="CV122" s="865"/>
      <c r="CW122" s="865"/>
      <c r="CX122" s="865"/>
      <c r="CY122" s="865"/>
      <c r="CZ122" s="865"/>
      <c r="DA122" s="865"/>
      <c r="DB122" s="865"/>
      <c r="DC122" s="865"/>
      <c r="DD122" s="865"/>
      <c r="DE122" s="865"/>
      <c r="DF122" s="866"/>
      <c r="DG122" s="845">
        <v>297095</v>
      </c>
      <c r="DH122" s="846"/>
      <c r="DI122" s="846"/>
      <c r="DJ122" s="846"/>
      <c r="DK122" s="846"/>
      <c r="DL122" s="846">
        <v>274576</v>
      </c>
      <c r="DM122" s="846"/>
      <c r="DN122" s="846"/>
      <c r="DO122" s="846"/>
      <c r="DP122" s="846"/>
      <c r="DQ122" s="846">
        <v>253589</v>
      </c>
      <c r="DR122" s="846"/>
      <c r="DS122" s="846"/>
      <c r="DT122" s="846"/>
      <c r="DU122" s="846"/>
      <c r="DV122" s="823">
        <v>3</v>
      </c>
      <c r="DW122" s="823"/>
      <c r="DX122" s="823"/>
      <c r="DY122" s="823"/>
      <c r="DZ122" s="824"/>
    </row>
    <row r="123" spans="1:130" s="226" customFormat="1" ht="26.25" customHeight="1" x14ac:dyDescent="0.2">
      <c r="A123" s="849"/>
      <c r="B123" s="850"/>
      <c r="C123" s="844" t="s">
        <v>465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179</v>
      </c>
      <c r="AB123" s="809"/>
      <c r="AC123" s="809"/>
      <c r="AD123" s="809"/>
      <c r="AE123" s="810"/>
      <c r="AF123" s="811" t="s">
        <v>179</v>
      </c>
      <c r="AG123" s="809"/>
      <c r="AH123" s="809"/>
      <c r="AI123" s="809"/>
      <c r="AJ123" s="810"/>
      <c r="AK123" s="811" t="s">
        <v>179</v>
      </c>
      <c r="AL123" s="809"/>
      <c r="AM123" s="809"/>
      <c r="AN123" s="809"/>
      <c r="AO123" s="810"/>
      <c r="AP123" s="853" t="s">
        <v>179</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481</v>
      </c>
      <c r="BP123" s="907"/>
      <c r="BQ123" s="861">
        <v>20012160</v>
      </c>
      <c r="BR123" s="862"/>
      <c r="BS123" s="862"/>
      <c r="BT123" s="862"/>
      <c r="BU123" s="862"/>
      <c r="BV123" s="862">
        <v>20040040</v>
      </c>
      <c r="BW123" s="862"/>
      <c r="BX123" s="862"/>
      <c r="BY123" s="862"/>
      <c r="BZ123" s="862"/>
      <c r="CA123" s="862">
        <v>19951940</v>
      </c>
      <c r="CB123" s="862"/>
      <c r="CC123" s="862"/>
      <c r="CD123" s="862"/>
      <c r="CE123" s="862"/>
      <c r="CF123" s="777"/>
      <c r="CG123" s="778"/>
      <c r="CH123" s="778"/>
      <c r="CI123" s="778"/>
      <c r="CJ123" s="863"/>
      <c r="CK123" s="898"/>
      <c r="CL123" s="884"/>
      <c r="CM123" s="884"/>
      <c r="CN123" s="884"/>
      <c r="CO123" s="885"/>
      <c r="CP123" s="864" t="s">
        <v>408</v>
      </c>
      <c r="CQ123" s="865"/>
      <c r="CR123" s="865"/>
      <c r="CS123" s="865"/>
      <c r="CT123" s="865"/>
      <c r="CU123" s="865"/>
      <c r="CV123" s="865"/>
      <c r="CW123" s="865"/>
      <c r="CX123" s="865"/>
      <c r="CY123" s="865"/>
      <c r="CZ123" s="865"/>
      <c r="DA123" s="865"/>
      <c r="DB123" s="865"/>
      <c r="DC123" s="865"/>
      <c r="DD123" s="865"/>
      <c r="DE123" s="865"/>
      <c r="DF123" s="866"/>
      <c r="DG123" s="808">
        <v>154619</v>
      </c>
      <c r="DH123" s="809"/>
      <c r="DI123" s="809"/>
      <c r="DJ123" s="809"/>
      <c r="DK123" s="810"/>
      <c r="DL123" s="811">
        <v>103427</v>
      </c>
      <c r="DM123" s="809"/>
      <c r="DN123" s="809"/>
      <c r="DO123" s="809"/>
      <c r="DP123" s="810"/>
      <c r="DQ123" s="811">
        <v>62370</v>
      </c>
      <c r="DR123" s="809"/>
      <c r="DS123" s="809"/>
      <c r="DT123" s="809"/>
      <c r="DU123" s="810"/>
      <c r="DV123" s="853">
        <v>0.7</v>
      </c>
      <c r="DW123" s="854"/>
      <c r="DX123" s="854"/>
      <c r="DY123" s="854"/>
      <c r="DZ123" s="855"/>
    </row>
    <row r="124" spans="1:130" s="226" customFormat="1" ht="26.25" customHeight="1" thickBot="1" x14ac:dyDescent="0.25">
      <c r="A124" s="849"/>
      <c r="B124" s="850"/>
      <c r="C124" s="844" t="s">
        <v>468</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390</v>
      </c>
      <c r="AB124" s="809"/>
      <c r="AC124" s="809"/>
      <c r="AD124" s="809"/>
      <c r="AE124" s="810"/>
      <c r="AF124" s="811" t="s">
        <v>390</v>
      </c>
      <c r="AG124" s="809"/>
      <c r="AH124" s="809"/>
      <c r="AI124" s="809"/>
      <c r="AJ124" s="810"/>
      <c r="AK124" s="811" t="s">
        <v>482</v>
      </c>
      <c r="AL124" s="809"/>
      <c r="AM124" s="809"/>
      <c r="AN124" s="809"/>
      <c r="AO124" s="810"/>
      <c r="AP124" s="853" t="s">
        <v>482</v>
      </c>
      <c r="AQ124" s="854"/>
      <c r="AR124" s="854"/>
      <c r="AS124" s="854"/>
      <c r="AT124" s="855"/>
      <c r="AU124" s="856" t="s">
        <v>483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36.9</v>
      </c>
      <c r="BR124" s="860"/>
      <c r="BS124" s="860"/>
      <c r="BT124" s="860"/>
      <c r="BU124" s="860"/>
      <c r="BV124" s="860">
        <v>24.9</v>
      </c>
      <c r="BW124" s="860"/>
      <c r="BX124" s="860"/>
      <c r="BY124" s="860"/>
      <c r="BZ124" s="860"/>
      <c r="CA124" s="860">
        <v>19.899999999999999</v>
      </c>
      <c r="CB124" s="860"/>
      <c r="CC124" s="860"/>
      <c r="CD124" s="860"/>
      <c r="CE124" s="860"/>
      <c r="CF124" s="755"/>
      <c r="CG124" s="756"/>
      <c r="CH124" s="756"/>
      <c r="CI124" s="756"/>
      <c r="CJ124" s="891"/>
      <c r="CK124" s="899"/>
      <c r="CL124" s="899"/>
      <c r="CM124" s="899"/>
      <c r="CN124" s="899"/>
      <c r="CO124" s="900"/>
      <c r="CP124" s="864" t="s">
        <v>484</v>
      </c>
      <c r="CQ124" s="865"/>
      <c r="CR124" s="865"/>
      <c r="CS124" s="865"/>
      <c r="CT124" s="865"/>
      <c r="CU124" s="865"/>
      <c r="CV124" s="865"/>
      <c r="CW124" s="865"/>
      <c r="CX124" s="865"/>
      <c r="CY124" s="865"/>
      <c r="CZ124" s="865"/>
      <c r="DA124" s="865"/>
      <c r="DB124" s="865"/>
      <c r="DC124" s="865"/>
      <c r="DD124" s="865"/>
      <c r="DE124" s="865"/>
      <c r="DF124" s="866"/>
      <c r="DG124" s="792" t="s">
        <v>179</v>
      </c>
      <c r="DH124" s="793"/>
      <c r="DI124" s="793"/>
      <c r="DJ124" s="793"/>
      <c r="DK124" s="794"/>
      <c r="DL124" s="795" t="s">
        <v>179</v>
      </c>
      <c r="DM124" s="793"/>
      <c r="DN124" s="793"/>
      <c r="DO124" s="793"/>
      <c r="DP124" s="794"/>
      <c r="DQ124" s="795" t="s">
        <v>390</v>
      </c>
      <c r="DR124" s="793"/>
      <c r="DS124" s="793"/>
      <c r="DT124" s="793"/>
      <c r="DU124" s="794"/>
      <c r="DV124" s="877" t="s">
        <v>390</v>
      </c>
      <c r="DW124" s="878"/>
      <c r="DX124" s="878"/>
      <c r="DY124" s="878"/>
      <c r="DZ124" s="879"/>
    </row>
    <row r="125" spans="1:130" s="226" customFormat="1" ht="26.25" customHeight="1" x14ac:dyDescent="0.2">
      <c r="A125" s="849"/>
      <c r="B125" s="850"/>
      <c r="C125" s="844" t="s">
        <v>470</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179</v>
      </c>
      <c r="AB125" s="809"/>
      <c r="AC125" s="809"/>
      <c r="AD125" s="809"/>
      <c r="AE125" s="810"/>
      <c r="AF125" s="811" t="s">
        <v>179</v>
      </c>
      <c r="AG125" s="809"/>
      <c r="AH125" s="809"/>
      <c r="AI125" s="809"/>
      <c r="AJ125" s="810"/>
      <c r="AK125" s="811" t="s">
        <v>482</v>
      </c>
      <c r="AL125" s="809"/>
      <c r="AM125" s="809"/>
      <c r="AN125" s="809"/>
      <c r="AO125" s="810"/>
      <c r="AP125" s="853" t="s">
        <v>390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179</v>
      </c>
      <c r="DH125" s="871"/>
      <c r="DI125" s="871"/>
      <c r="DJ125" s="871"/>
      <c r="DK125" s="871"/>
      <c r="DL125" s="871" t="s">
        <v>179</v>
      </c>
      <c r="DM125" s="871"/>
      <c r="DN125" s="871"/>
      <c r="DO125" s="871"/>
      <c r="DP125" s="871"/>
      <c r="DQ125" s="871" t="s">
        <v>482</v>
      </c>
      <c r="DR125" s="871"/>
      <c r="DS125" s="871"/>
      <c r="DT125" s="871"/>
      <c r="DU125" s="871"/>
      <c r="DV125" s="872" t="s">
        <v>179</v>
      </c>
      <c r="DW125" s="872"/>
      <c r="DX125" s="872"/>
      <c r="DY125" s="872"/>
      <c r="DZ125" s="873"/>
    </row>
    <row r="126" spans="1:130" s="226" customFormat="1" ht="26.25" customHeight="1" thickBot="1" x14ac:dyDescent="0.25">
      <c r="A126" s="849"/>
      <c r="B126" s="850"/>
      <c r="C126" s="844" t="s">
        <v>472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390</v>
      </c>
      <c r="AB126" s="809"/>
      <c r="AC126" s="809"/>
      <c r="AD126" s="809"/>
      <c r="AE126" s="810"/>
      <c r="AF126" s="811" t="s">
        <v>179</v>
      </c>
      <c r="AG126" s="809"/>
      <c r="AH126" s="809"/>
      <c r="AI126" s="809"/>
      <c r="AJ126" s="810"/>
      <c r="AK126" s="811" t="s">
        <v>179</v>
      </c>
      <c r="AL126" s="809"/>
      <c r="AM126" s="809"/>
      <c r="AN126" s="809"/>
      <c r="AO126" s="810"/>
      <c r="AP126" s="853" t="s">
        <v>390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487</v>
      </c>
      <c r="CQ126" s="781"/>
      <c r="CR126" s="781"/>
      <c r="CS126" s="781"/>
      <c r="CT126" s="781"/>
      <c r="CU126" s="781"/>
      <c r="CV126" s="781"/>
      <c r="CW126" s="781"/>
      <c r="CX126" s="781"/>
      <c r="CY126" s="781"/>
      <c r="CZ126" s="781"/>
      <c r="DA126" s="781"/>
      <c r="DB126" s="781"/>
      <c r="DC126" s="781"/>
      <c r="DD126" s="781"/>
      <c r="DE126" s="781"/>
      <c r="DF126" s="782"/>
      <c r="DG126" s="845" t="s">
        <v>179</v>
      </c>
      <c r="DH126" s="846"/>
      <c r="DI126" s="846"/>
      <c r="DJ126" s="846"/>
      <c r="DK126" s="846"/>
      <c r="DL126" s="846" t="s">
        <v>179</v>
      </c>
      <c r="DM126" s="846"/>
      <c r="DN126" s="846"/>
      <c r="DO126" s="846"/>
      <c r="DP126" s="846"/>
      <c r="DQ126" s="846" t="s">
        <v>390</v>
      </c>
      <c r="DR126" s="846"/>
      <c r="DS126" s="846"/>
      <c r="DT126" s="846"/>
      <c r="DU126" s="846"/>
      <c r="DV126" s="823" t="s">
        <v>482</v>
      </c>
      <c r="DW126" s="823"/>
      <c r="DX126" s="823"/>
      <c r="DY126" s="823"/>
      <c r="DZ126" s="824"/>
    </row>
    <row r="127" spans="1:130" s="226" customFormat="1" ht="26.25" customHeight="1" x14ac:dyDescent="0.2">
      <c r="A127" s="851"/>
      <c r="B127" s="852"/>
      <c r="C127" s="867" t="s">
        <v>488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179</v>
      </c>
      <c r="AB127" s="809"/>
      <c r="AC127" s="809"/>
      <c r="AD127" s="809"/>
      <c r="AE127" s="810"/>
      <c r="AF127" s="811" t="s">
        <v>482</v>
      </c>
      <c r="AG127" s="809"/>
      <c r="AH127" s="809"/>
      <c r="AI127" s="809"/>
      <c r="AJ127" s="810"/>
      <c r="AK127" s="811" t="s">
        <v>482</v>
      </c>
      <c r="AL127" s="809"/>
      <c r="AM127" s="809"/>
      <c r="AN127" s="809"/>
      <c r="AO127" s="810"/>
      <c r="AP127" s="853" t="s">
        <v>482</v>
      </c>
      <c r="AQ127" s="854"/>
      <c r="AR127" s="854"/>
      <c r="AS127" s="854"/>
      <c r="AT127" s="855"/>
      <c r="AU127" s="228"/>
      <c r="AV127" s="228"/>
      <c r="AW127" s="228"/>
      <c r="AX127" s="870" t="s">
        <v>489</v>
      </c>
      <c r="AY127" s="841"/>
      <c r="AZ127" s="841"/>
      <c r="BA127" s="841"/>
      <c r="BB127" s="841"/>
      <c r="BC127" s="841"/>
      <c r="BD127" s="841"/>
      <c r="BE127" s="842"/>
      <c r="BF127" s="840" t="s">
        <v>490</v>
      </c>
      <c r="BG127" s="841"/>
      <c r="BH127" s="841"/>
      <c r="BI127" s="841"/>
      <c r="BJ127" s="841"/>
      <c r="BK127" s="841"/>
      <c r="BL127" s="842"/>
      <c r="BM127" s="840" t="s">
        <v>491</v>
      </c>
      <c r="BN127" s="841"/>
      <c r="BO127" s="841"/>
      <c r="BP127" s="841"/>
      <c r="BQ127" s="841"/>
      <c r="BR127" s="841"/>
      <c r="BS127" s="842"/>
      <c r="BT127" s="840" t="s">
        <v>492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493</v>
      </c>
      <c r="CQ127" s="781"/>
      <c r="CR127" s="781"/>
      <c r="CS127" s="781"/>
      <c r="CT127" s="781"/>
      <c r="CU127" s="781"/>
      <c r="CV127" s="781"/>
      <c r="CW127" s="781"/>
      <c r="CX127" s="781"/>
      <c r="CY127" s="781"/>
      <c r="CZ127" s="781"/>
      <c r="DA127" s="781"/>
      <c r="DB127" s="781"/>
      <c r="DC127" s="781"/>
      <c r="DD127" s="781"/>
      <c r="DE127" s="781"/>
      <c r="DF127" s="782"/>
      <c r="DG127" s="845" t="s">
        <v>390</v>
      </c>
      <c r="DH127" s="846"/>
      <c r="DI127" s="846"/>
      <c r="DJ127" s="846"/>
      <c r="DK127" s="846"/>
      <c r="DL127" s="846" t="s">
        <v>179</v>
      </c>
      <c r="DM127" s="846"/>
      <c r="DN127" s="846"/>
      <c r="DO127" s="846"/>
      <c r="DP127" s="846"/>
      <c r="DQ127" s="846" t="s">
        <v>482</v>
      </c>
      <c r="DR127" s="846"/>
      <c r="DS127" s="846"/>
      <c r="DT127" s="846"/>
      <c r="DU127" s="846"/>
      <c r="DV127" s="823" t="s">
        <v>390</v>
      </c>
      <c r="DW127" s="823"/>
      <c r="DX127" s="823"/>
      <c r="DY127" s="823"/>
      <c r="DZ127" s="824"/>
    </row>
    <row r="128" spans="1:130" s="226" customFormat="1" ht="26.25" customHeight="1" thickBot="1" x14ac:dyDescent="0.25">
      <c r="A128" s="825" t="s">
        <v>494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495</v>
      </c>
      <c r="X128" s="827"/>
      <c r="Y128" s="827"/>
      <c r="Z128" s="828"/>
      <c r="AA128" s="829">
        <v>52884</v>
      </c>
      <c r="AB128" s="830"/>
      <c r="AC128" s="830"/>
      <c r="AD128" s="830"/>
      <c r="AE128" s="831"/>
      <c r="AF128" s="832">
        <v>42755</v>
      </c>
      <c r="AG128" s="830"/>
      <c r="AH128" s="830"/>
      <c r="AI128" s="830"/>
      <c r="AJ128" s="831"/>
      <c r="AK128" s="832">
        <v>27675</v>
      </c>
      <c r="AL128" s="830"/>
      <c r="AM128" s="830"/>
      <c r="AN128" s="830"/>
      <c r="AO128" s="831"/>
      <c r="AP128" s="833"/>
      <c r="AQ128" s="834"/>
      <c r="AR128" s="834"/>
      <c r="AS128" s="834"/>
      <c r="AT128" s="835"/>
      <c r="AU128" s="228"/>
      <c r="AV128" s="228"/>
      <c r="AW128" s="228"/>
      <c r="AX128" s="836" t="s">
        <v>496</v>
      </c>
      <c r="AY128" s="837"/>
      <c r="AZ128" s="837"/>
      <c r="BA128" s="837"/>
      <c r="BB128" s="837"/>
      <c r="BC128" s="837"/>
      <c r="BD128" s="837"/>
      <c r="BE128" s="838"/>
      <c r="BF128" s="815" t="s">
        <v>179</v>
      </c>
      <c r="BG128" s="816"/>
      <c r="BH128" s="816"/>
      <c r="BI128" s="816"/>
      <c r="BJ128" s="816"/>
      <c r="BK128" s="816"/>
      <c r="BL128" s="839"/>
      <c r="BM128" s="815">
        <v>13.33</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497</v>
      </c>
      <c r="CQ128" s="759"/>
      <c r="CR128" s="759"/>
      <c r="CS128" s="759"/>
      <c r="CT128" s="759"/>
      <c r="CU128" s="759"/>
      <c r="CV128" s="759"/>
      <c r="CW128" s="759"/>
      <c r="CX128" s="759"/>
      <c r="CY128" s="759"/>
      <c r="CZ128" s="759"/>
      <c r="DA128" s="759"/>
      <c r="DB128" s="759"/>
      <c r="DC128" s="759"/>
      <c r="DD128" s="759"/>
      <c r="DE128" s="759"/>
      <c r="DF128" s="760"/>
      <c r="DG128" s="819" t="s">
        <v>390</v>
      </c>
      <c r="DH128" s="820"/>
      <c r="DI128" s="820"/>
      <c r="DJ128" s="820"/>
      <c r="DK128" s="820"/>
      <c r="DL128" s="820" t="s">
        <v>179</v>
      </c>
      <c r="DM128" s="820"/>
      <c r="DN128" s="820"/>
      <c r="DO128" s="820"/>
      <c r="DP128" s="820"/>
      <c r="DQ128" s="820" t="s">
        <v>179</v>
      </c>
      <c r="DR128" s="820"/>
      <c r="DS128" s="820"/>
      <c r="DT128" s="820"/>
      <c r="DU128" s="820"/>
      <c r="DV128" s="821" t="s">
        <v>179</v>
      </c>
      <c r="DW128" s="821"/>
      <c r="DX128" s="821"/>
      <c r="DY128" s="821"/>
      <c r="DZ128" s="822"/>
    </row>
    <row r="129" spans="1:131" s="226" customFormat="1" ht="26.25" customHeight="1" x14ac:dyDescent="0.2">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9447077</v>
      </c>
      <c r="AB129" s="809"/>
      <c r="AC129" s="809"/>
      <c r="AD129" s="809"/>
      <c r="AE129" s="810"/>
      <c r="AF129" s="811">
        <v>9625571</v>
      </c>
      <c r="AG129" s="809"/>
      <c r="AH129" s="809"/>
      <c r="AI129" s="809"/>
      <c r="AJ129" s="810"/>
      <c r="AK129" s="811">
        <v>10010881</v>
      </c>
      <c r="AL129" s="809"/>
      <c r="AM129" s="809"/>
      <c r="AN129" s="809"/>
      <c r="AO129" s="810"/>
      <c r="AP129" s="812"/>
      <c r="AQ129" s="813"/>
      <c r="AR129" s="813"/>
      <c r="AS129" s="813"/>
      <c r="AT129" s="814"/>
      <c r="AU129" s="229"/>
      <c r="AV129" s="229"/>
      <c r="AW129" s="229"/>
      <c r="AX129" s="780" t="s">
        <v>499</v>
      </c>
      <c r="AY129" s="781"/>
      <c r="AZ129" s="781"/>
      <c r="BA129" s="781"/>
      <c r="BB129" s="781"/>
      <c r="BC129" s="781"/>
      <c r="BD129" s="781"/>
      <c r="BE129" s="782"/>
      <c r="BF129" s="799" t="s">
        <v>179</v>
      </c>
      <c r="BG129" s="800"/>
      <c r="BH129" s="800"/>
      <c r="BI129" s="800"/>
      <c r="BJ129" s="800"/>
      <c r="BK129" s="800"/>
      <c r="BL129" s="801"/>
      <c r="BM129" s="799">
        <v>18.329999999999998</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500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501</v>
      </c>
      <c r="X130" s="806"/>
      <c r="Y130" s="806"/>
      <c r="Z130" s="807"/>
      <c r="AA130" s="808">
        <v>1535896</v>
      </c>
      <c r="AB130" s="809"/>
      <c r="AC130" s="809"/>
      <c r="AD130" s="809"/>
      <c r="AE130" s="810"/>
      <c r="AF130" s="811">
        <v>1537670</v>
      </c>
      <c r="AG130" s="809"/>
      <c r="AH130" s="809"/>
      <c r="AI130" s="809"/>
      <c r="AJ130" s="810"/>
      <c r="AK130" s="811">
        <v>1571436</v>
      </c>
      <c r="AL130" s="809"/>
      <c r="AM130" s="809"/>
      <c r="AN130" s="809"/>
      <c r="AO130" s="810"/>
      <c r="AP130" s="812"/>
      <c r="AQ130" s="813"/>
      <c r="AR130" s="813"/>
      <c r="AS130" s="813"/>
      <c r="AT130" s="814"/>
      <c r="AU130" s="229"/>
      <c r="AV130" s="229"/>
      <c r="AW130" s="229"/>
      <c r="AX130" s="780" t="s">
        <v>502</v>
      </c>
      <c r="AY130" s="781"/>
      <c r="AZ130" s="781"/>
      <c r="BA130" s="781"/>
      <c r="BB130" s="781"/>
      <c r="BC130" s="781"/>
      <c r="BD130" s="781"/>
      <c r="BE130" s="782"/>
      <c r="BF130" s="783">
        <v>4.5999999999999996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503</v>
      </c>
      <c r="X131" s="790"/>
      <c r="Y131" s="790"/>
      <c r="Z131" s="791"/>
      <c r="AA131" s="792">
        <v>7911181</v>
      </c>
      <c r="AB131" s="793"/>
      <c r="AC131" s="793"/>
      <c r="AD131" s="793"/>
      <c r="AE131" s="794"/>
      <c r="AF131" s="795">
        <v>8087901</v>
      </c>
      <c r="AG131" s="793"/>
      <c r="AH131" s="793"/>
      <c r="AI131" s="793"/>
      <c r="AJ131" s="794"/>
      <c r="AK131" s="795">
        <v>8439445</v>
      </c>
      <c r="AL131" s="793"/>
      <c r="AM131" s="793"/>
      <c r="AN131" s="793"/>
      <c r="AO131" s="794"/>
      <c r="AP131" s="796"/>
      <c r="AQ131" s="797"/>
      <c r="AR131" s="797"/>
      <c r="AS131" s="797"/>
      <c r="AT131" s="798"/>
      <c r="AU131" s="229"/>
      <c r="AV131" s="229"/>
      <c r="AW131" s="229"/>
      <c r="AX131" s="758" t="s">
        <v>504</v>
      </c>
      <c r="AY131" s="759"/>
      <c r="AZ131" s="759"/>
      <c r="BA131" s="759"/>
      <c r="BB131" s="759"/>
      <c r="BC131" s="759"/>
      <c r="BD131" s="759"/>
      <c r="BE131" s="760"/>
      <c r="BF131" s="761">
        <v>19.899999999999999</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505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506</v>
      </c>
      <c r="W132" s="771"/>
      <c r="X132" s="771"/>
      <c r="Y132" s="771"/>
      <c r="Z132" s="772"/>
      <c r="AA132" s="773">
        <v>4.0428477110000003</v>
      </c>
      <c r="AB132" s="774"/>
      <c r="AC132" s="774"/>
      <c r="AD132" s="774"/>
      <c r="AE132" s="775"/>
      <c r="AF132" s="776">
        <v>4.3006337490000002</v>
      </c>
      <c r="AG132" s="774"/>
      <c r="AH132" s="774"/>
      <c r="AI132" s="774"/>
      <c r="AJ132" s="775"/>
      <c r="AK132" s="776">
        <v>5.548421727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507</v>
      </c>
      <c r="W133" s="750"/>
      <c r="X133" s="750"/>
      <c r="Y133" s="750"/>
      <c r="Z133" s="751"/>
      <c r="AA133" s="752">
        <v>4.5</v>
      </c>
      <c r="AB133" s="753"/>
      <c r="AC133" s="753"/>
      <c r="AD133" s="753"/>
      <c r="AE133" s="754"/>
      <c r="AF133" s="752">
        <v>4.3</v>
      </c>
      <c r="AG133" s="753"/>
      <c r="AH133" s="753"/>
      <c r="AI133" s="753"/>
      <c r="AJ133" s="754"/>
      <c r="AK133" s="752">
        <v>4.5999999999999996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3SQ+u42YvEKBYMN/0+NgVLWwg4/KInegXCRJSyT3u+FPt5jZVuOupSG0UidxLvIeiAUrrDwYTBsarAdw21qFg==" saltValue="4sV1n6bJI+pzLG56Shz1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508</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CzUDqgOyefzT4LNRDwOtQ+aFNdEWFEZra7i+AgzpZ6zqAzIcgx7lfn2WNmus6RFyBv7wv0Q8EdEqn/XPyx0Peg==" saltValue="aL0FjpUDxotTkfAho9TZ/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x0THeXzm717aaZa6HY8PfTkjMGLzQCNmiVhLVR4OgjdNMuPn+HHvl/CmZcrdT52xczTToZBVEXSnvf5IjTg7w==" saltValue="UqvvZmfWaxDsO3LMj4wQ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511</v>
      </c>
      <c r="AP7" s="268"/>
      <c r="AQ7" s="269" t="s">
        <v>512</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513</v>
      </c>
      <c r="AQ8" s="275" t="s">
        <v>514</v>
      </c>
      <c r="AR8" s="276" t="s">
        <v>515</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1" t="s">
        <v>516</v>
      </c>
      <c r="AL9" s="1162"/>
      <c r="AM9" s="1162"/>
      <c r="AN9" s="1163"/>
      <c r="AO9" s="277">
        <v>3305315</v>
      </c>
      <c r="AP9" s="277">
        <v>161930</v>
      </c>
      <c r="AQ9" s="278">
        <v>104625</v>
      </c>
      <c r="AR9" s="279">
        <v>54.8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1" t="s">
        <v>517</v>
      </c>
      <c r="AL10" s="1162"/>
      <c r="AM10" s="1162"/>
      <c r="AN10" s="1163"/>
      <c r="AO10" s="280">
        <v>16</v>
      </c>
      <c r="AP10" s="280">
        <v>1</v>
      </c>
      <c r="AQ10" s="281">
        <v>9752</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1" t="s">
        <v>518</v>
      </c>
      <c r="AL11" s="1162"/>
      <c r="AM11" s="1162"/>
      <c r="AN11" s="1163"/>
      <c r="AO11" s="280" t="s">
        <v>519</v>
      </c>
      <c r="AP11" s="280" t="s">
        <v>519</v>
      </c>
      <c r="AQ11" s="281">
        <v>1608</v>
      </c>
      <c r="AR11" s="282" t="s">
        <v>519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1" t="s">
        <v>520</v>
      </c>
      <c r="AL12" s="1162"/>
      <c r="AM12" s="1162"/>
      <c r="AN12" s="1163"/>
      <c r="AO12" s="280" t="s">
        <v>519</v>
      </c>
      <c r="AP12" s="280" t="s">
        <v>519</v>
      </c>
      <c r="AQ12" s="281">
        <v>4</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1" t="s">
        <v>521</v>
      </c>
      <c r="AL13" s="1162"/>
      <c r="AM13" s="1162"/>
      <c r="AN13" s="1163"/>
      <c r="AO13" s="280">
        <v>118355</v>
      </c>
      <c r="AP13" s="280">
        <v>5798</v>
      </c>
      <c r="AQ13" s="281">
        <v>4175</v>
      </c>
      <c r="AR13" s="282">
        <v>38.9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1" t="s">
        <v>522</v>
      </c>
      <c r="AL14" s="1162"/>
      <c r="AM14" s="1162"/>
      <c r="AN14" s="1163"/>
      <c r="AO14" s="280">
        <v>54302</v>
      </c>
      <c r="AP14" s="280">
        <v>2660</v>
      </c>
      <c r="AQ14" s="281">
        <v>2340</v>
      </c>
      <c r="AR14" s="282">
        <v>13.7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4" t="s">
        <v>523</v>
      </c>
      <c r="AL15" s="1165"/>
      <c r="AM15" s="1165"/>
      <c r="AN15" s="1166"/>
      <c r="AO15" s="280">
        <v>-374443</v>
      </c>
      <c r="AP15" s="280">
        <v>-18344</v>
      </c>
      <c r="AQ15" s="281">
        <v>-8060</v>
      </c>
      <c r="AR15" s="282">
        <v>127.6</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4" t="s">
        <v>188</v>
      </c>
      <c r="AL16" s="1165"/>
      <c r="AM16" s="1165"/>
      <c r="AN16" s="1166"/>
      <c r="AO16" s="280">
        <v>3103545</v>
      </c>
      <c r="AP16" s="280">
        <v>152045</v>
      </c>
      <c r="AQ16" s="281">
        <v>114444</v>
      </c>
      <c r="AR16" s="282">
        <v>32.9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7" t="s">
        <v>528</v>
      </c>
      <c r="AL21" s="1168"/>
      <c r="AM21" s="1168"/>
      <c r="AN21" s="1169"/>
      <c r="AO21" s="293">
        <v>14.8</v>
      </c>
      <c r="AP21" s="294">
        <v>10.6</v>
      </c>
      <c r="AQ21" s="295">
        <v>4.2</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7" t="s">
        <v>529</v>
      </c>
      <c r="AL22" s="1168"/>
      <c r="AM22" s="1168"/>
      <c r="AN22" s="1169"/>
      <c r="AO22" s="298">
        <v>99.7</v>
      </c>
      <c r="AP22" s="299">
        <v>97.5</v>
      </c>
      <c r="AQ22" s="300">
        <v>2.2000000000000002</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60" t="s">
        <v>530</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3"/>
    </row>
    <row r="27" spans="1:46" ht="13" x14ac:dyDescent="0.2">
      <c r="A27" s="305"/>
      <c r="AO27" s="258"/>
      <c r="AP27" s="258"/>
      <c r="AQ27" s="258"/>
      <c r="AR27" s="258"/>
      <c r="AS27" s="258"/>
      <c r="AT27" s="258"/>
    </row>
    <row r="28" spans="1:46" ht="16.5" x14ac:dyDescent="0.2">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511</v>
      </c>
      <c r="AP30" s="268"/>
      <c r="AQ30" s="269" t="s">
        <v>512</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513</v>
      </c>
      <c r="AQ31" s="275" t="s">
        <v>514</v>
      </c>
      <c r="AR31" s="276" t="s">
        <v>515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1" t="s">
        <v>533</v>
      </c>
      <c r="AL32" s="1152"/>
      <c r="AM32" s="1152"/>
      <c r="AN32" s="1153"/>
      <c r="AO32" s="308">
        <v>1928079</v>
      </c>
      <c r="AP32" s="308">
        <v>94458</v>
      </c>
      <c r="AQ32" s="309">
        <v>72468</v>
      </c>
      <c r="AR32" s="310">
        <v>30.3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1" t="s">
        <v>534</v>
      </c>
      <c r="AL33" s="1152"/>
      <c r="AM33" s="1152"/>
      <c r="AN33" s="1153"/>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1" t="s">
        <v>535</v>
      </c>
      <c r="AL34" s="1152"/>
      <c r="AM34" s="1152"/>
      <c r="AN34" s="1153"/>
      <c r="AO34" s="308" t="s">
        <v>519</v>
      </c>
      <c r="AP34" s="308" t="s">
        <v>519</v>
      </c>
      <c r="AQ34" s="309">
        <v>1</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1" t="s">
        <v>536</v>
      </c>
      <c r="AL35" s="1152"/>
      <c r="AM35" s="1152"/>
      <c r="AN35" s="1153"/>
      <c r="AO35" s="308">
        <v>139288</v>
      </c>
      <c r="AP35" s="308">
        <v>6824</v>
      </c>
      <c r="AQ35" s="309">
        <v>17710</v>
      </c>
      <c r="AR35" s="310">
        <v>-61.5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1" t="s">
        <v>537</v>
      </c>
      <c r="AL36" s="1152"/>
      <c r="AM36" s="1152"/>
      <c r="AN36" s="1153"/>
      <c r="AO36" s="308" t="s">
        <v>519</v>
      </c>
      <c r="AP36" s="308" t="s">
        <v>519</v>
      </c>
      <c r="AQ36" s="309">
        <v>2475</v>
      </c>
      <c r="AR36" s="310" t="s">
        <v>519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1" t="s">
        <v>538</v>
      </c>
      <c r="AL37" s="1152"/>
      <c r="AM37" s="1152"/>
      <c r="AN37" s="1153"/>
      <c r="AO37" s="308" t="s">
        <v>519</v>
      </c>
      <c r="AP37" s="308" t="s">
        <v>519</v>
      </c>
      <c r="AQ37" s="309">
        <v>637</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4" t="s">
        <v>539</v>
      </c>
      <c r="AL38" s="1155"/>
      <c r="AM38" s="1155"/>
      <c r="AN38" s="1156"/>
      <c r="AO38" s="311" t="s">
        <v>519</v>
      </c>
      <c r="AP38" s="311" t="s">
        <v>519</v>
      </c>
      <c r="AQ38" s="312">
        <v>2</v>
      </c>
      <c r="AR38" s="300" t="s">
        <v>519</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4" t="s">
        <v>540</v>
      </c>
      <c r="AL39" s="1155"/>
      <c r="AM39" s="1155"/>
      <c r="AN39" s="1156"/>
      <c r="AO39" s="308">
        <v>-27675</v>
      </c>
      <c r="AP39" s="308">
        <v>-1356</v>
      </c>
      <c r="AQ39" s="309">
        <v>-3769</v>
      </c>
      <c r="AR39" s="310">
        <v>-64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1" t="s">
        <v>541</v>
      </c>
      <c r="AL40" s="1152"/>
      <c r="AM40" s="1152"/>
      <c r="AN40" s="1153"/>
      <c r="AO40" s="308">
        <v>-1571436</v>
      </c>
      <c r="AP40" s="308">
        <v>-76986</v>
      </c>
      <c r="AQ40" s="309">
        <v>-62733</v>
      </c>
      <c r="AR40" s="310">
        <v>22.7</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7" t="s">
        <v>298</v>
      </c>
      <c r="AL41" s="1158"/>
      <c r="AM41" s="1158"/>
      <c r="AN41" s="1159"/>
      <c r="AO41" s="308">
        <v>468256</v>
      </c>
      <c r="AP41" s="308">
        <v>22940</v>
      </c>
      <c r="AQ41" s="309">
        <v>26792</v>
      </c>
      <c r="AR41" s="310">
        <v>-14.4</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4" t="s">
        <v>511</v>
      </c>
      <c r="AN49" s="1146" t="s">
        <v>545</v>
      </c>
      <c r="AO49" s="1147"/>
      <c r="AP49" s="1147"/>
      <c r="AQ49" s="1147"/>
      <c r="AR49" s="1148"/>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5"/>
      <c r="AN50" s="324" t="s">
        <v>546</v>
      </c>
      <c r="AO50" s="325" t="s">
        <v>547</v>
      </c>
      <c r="AP50" s="326" t="s">
        <v>548</v>
      </c>
      <c r="AQ50" s="327" t="s">
        <v>549</v>
      </c>
      <c r="AR50" s="328" t="s">
        <v>550</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4260890</v>
      </c>
      <c r="AN51" s="330">
        <v>190040</v>
      </c>
      <c r="AO51" s="331">
        <v>25.4</v>
      </c>
      <c r="AP51" s="332">
        <v>88968</v>
      </c>
      <c r="AQ51" s="333">
        <v>6.8</v>
      </c>
      <c r="AR51" s="334">
        <v>18.600000000000001</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834266</v>
      </c>
      <c r="AN52" s="338">
        <v>37209</v>
      </c>
      <c r="AO52" s="339">
        <v>15.2</v>
      </c>
      <c r="AP52" s="340">
        <v>45482</v>
      </c>
      <c r="AQ52" s="341">
        <v>5.5</v>
      </c>
      <c r="AR52" s="342">
        <v>9.6999999999999993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5677587</v>
      </c>
      <c r="AN53" s="330">
        <v>259416</v>
      </c>
      <c r="AO53" s="331">
        <v>36.5</v>
      </c>
      <c r="AP53" s="332">
        <v>85173</v>
      </c>
      <c r="AQ53" s="333">
        <v>-4.3</v>
      </c>
      <c r="AR53" s="334">
        <v>40.799999999999997</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1700462</v>
      </c>
      <c r="AN54" s="338">
        <v>77696</v>
      </c>
      <c r="AO54" s="339">
        <v>108.8</v>
      </c>
      <c r="AP54" s="340">
        <v>43913</v>
      </c>
      <c r="AQ54" s="341">
        <v>-3.4</v>
      </c>
      <c r="AR54" s="342">
        <v>112.2</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4538347</v>
      </c>
      <c r="AN55" s="330">
        <v>212211</v>
      </c>
      <c r="AO55" s="331">
        <v>-18.2</v>
      </c>
      <c r="AP55" s="332">
        <v>94081</v>
      </c>
      <c r="AQ55" s="333">
        <v>10.5</v>
      </c>
      <c r="AR55" s="334">
        <v>-28.7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1475027</v>
      </c>
      <c r="AN56" s="338">
        <v>68972</v>
      </c>
      <c r="AO56" s="339">
        <v>-11.2</v>
      </c>
      <c r="AP56" s="340">
        <v>48949</v>
      </c>
      <c r="AQ56" s="341">
        <v>11.5</v>
      </c>
      <c r="AR56" s="342">
        <v>-22.7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5200053</v>
      </c>
      <c r="AN57" s="330">
        <v>249343</v>
      </c>
      <c r="AO57" s="331">
        <v>17.5</v>
      </c>
      <c r="AP57" s="332">
        <v>92632</v>
      </c>
      <c r="AQ57" s="333">
        <v>-1.5</v>
      </c>
      <c r="AR57" s="334">
        <v>19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3395716</v>
      </c>
      <c r="AN58" s="338">
        <v>162825</v>
      </c>
      <c r="AO58" s="339">
        <v>136.1</v>
      </c>
      <c r="AP58" s="340">
        <v>47978</v>
      </c>
      <c r="AQ58" s="341">
        <v>-2</v>
      </c>
      <c r="AR58" s="342">
        <v>138.1</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2803694</v>
      </c>
      <c r="AN59" s="330">
        <v>137355</v>
      </c>
      <c r="AO59" s="331">
        <v>-44.9</v>
      </c>
      <c r="AP59" s="332">
        <v>96469</v>
      </c>
      <c r="AQ59" s="333">
        <v>4.0999999999999996</v>
      </c>
      <c r="AR59" s="334">
        <v>-49</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887299</v>
      </c>
      <c r="AN60" s="338">
        <v>43469</v>
      </c>
      <c r="AO60" s="339">
        <v>-73.3</v>
      </c>
      <c r="AP60" s="340">
        <v>49775</v>
      </c>
      <c r="AQ60" s="341">
        <v>3.7</v>
      </c>
      <c r="AR60" s="342">
        <v>-77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4496114</v>
      </c>
      <c r="AN61" s="345">
        <v>209673</v>
      </c>
      <c r="AO61" s="346">
        <v>3.3</v>
      </c>
      <c r="AP61" s="347">
        <v>91465</v>
      </c>
      <c r="AQ61" s="348">
        <v>3.1</v>
      </c>
      <c r="AR61" s="334">
        <v>0.2</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1658554</v>
      </c>
      <c r="AN62" s="338">
        <v>78034</v>
      </c>
      <c r="AO62" s="339">
        <v>35.1</v>
      </c>
      <c r="AP62" s="340">
        <v>47219</v>
      </c>
      <c r="AQ62" s="341">
        <v>3.1</v>
      </c>
      <c r="AR62" s="342">
        <v>32</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uZjyx99AJECnWLUMzoDQzCM+p1iE6sqsN5xBo4JTKpCtKAuS+/7AkbS7gS2XbseiLFWliJvSe9/WIigswRG1gw==" saltValue="mmtGjCafWGBwlZKEWs4K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559</v>
      </c>
    </row>
    <row r="121" spans="125:125" ht="13.5" hidden="1" customHeight="1" x14ac:dyDescent="0.2">
      <c r="DU121" s="255"/>
    </row>
  </sheetData>
  <sheetProtection algorithmName="SHA-512" hashValue="QVHv6qxMOs9ZBYvmuVeRxnTjUPEu9VOTLDAv/aVahd+X4zVL+wUWNovJ5Tq1pBEOKGf8T+EbO2uNsXZvZ9C55w==" saltValue="IuptmkOaUdJvIadTm56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560</v>
      </c>
    </row>
  </sheetData>
  <sheetProtection algorithmName="SHA-512" hashValue="FLiSkMxkxvjStwLJ0SbfABYK9ECauXM6Oi22Xij2bH3UjC1RJTGaZB7UEQ8lIBOyLNgEcoGLx+yxOWpjo9PbzQ==" saltValue="gY9QYB+jdhI64tMbfD7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70" t="s">
        <v>3</v>
      </c>
      <c r="D47" s="1170"/>
      <c r="E47" s="1171"/>
      <c r="F47" s="11">
        <v>33.33</v>
      </c>
      <c r="G47" s="12">
        <v>32.950000000000003</v>
      </c>
      <c r="H47" s="12">
        <v>36.630000000000003</v>
      </c>
      <c r="I47" s="12">
        <v>34.97</v>
      </c>
      <c r="J47" s="13">
        <v>33.67</v>
      </c>
    </row>
    <row r="48" spans="2:10" ht="57.75" customHeight="1" x14ac:dyDescent="0.2">
      <c r="B48" s="14"/>
      <c r="C48" s="1172" t="s">
        <v>4</v>
      </c>
      <c r="D48" s="1172"/>
      <c r="E48" s="1173"/>
      <c r="F48" s="15">
        <v>5.05</v>
      </c>
      <c r="G48" s="16">
        <v>5.38</v>
      </c>
      <c r="H48" s="16">
        <v>5.97</v>
      </c>
      <c r="I48" s="16">
        <v>4.2</v>
      </c>
      <c r="J48" s="17">
        <v>11.45</v>
      </c>
    </row>
    <row r="49" spans="2:10" ht="57.75" customHeight="1" thickBot="1" x14ac:dyDescent="0.25">
      <c r="B49" s="18"/>
      <c r="C49" s="1174" t="s">
        <v>5</v>
      </c>
      <c r="D49" s="1174"/>
      <c r="E49" s="1175"/>
      <c r="F49" s="19" t="s">
        <v>566</v>
      </c>
      <c r="G49" s="20" t="s">
        <v>567</v>
      </c>
      <c r="H49" s="20">
        <v>3.36</v>
      </c>
      <c r="I49" s="20" t="s">
        <v>568</v>
      </c>
      <c r="J49" s="21">
        <v>7.46</v>
      </c>
    </row>
    <row r="50" spans="2:10" ht="13" x14ac:dyDescent="0.2"/>
  </sheetData>
  <sheetProtection algorithmName="SHA-512" hashValue="dGzbnhZeVJUoSQJU/VWOiYIgz1MUBtDC7lzw6QfPpXZXvzScMTw6UG3+j+pS5ExJv3goDLqcfiB7yrPxnUbV2w==" saltValue="ppUTbCqI65EJypiO3K2Y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2" t="s">
        <v>569</v>
      </c>
      <c r="D34" s="1182"/>
      <c r="E34" s="1183"/>
      <c r="F34" s="32">
        <v>4.88</v>
      </c>
      <c r="G34" s="33">
        <v>5.3</v>
      </c>
      <c r="H34" s="33">
        <v>5.96</v>
      </c>
      <c r="I34" s="33">
        <v>4.1900000000000004</v>
      </c>
      <c r="J34" s="34">
        <v>11.45</v>
      </c>
      <c r="K34" s="22"/>
      <c r="L34" s="22"/>
      <c r="M34" s="22"/>
      <c r="N34" s="22"/>
      <c r="O34" s="22"/>
      <c r="P34" s="22"/>
    </row>
    <row r="35" spans="1:16" ht="39" customHeight="1" x14ac:dyDescent="0.2">
      <c r="A35" s="22"/>
      <c r="B35" s="35"/>
      <c r="C35" s="1176" t="s">
        <v>570</v>
      </c>
      <c r="D35" s="1177"/>
      <c r="E35" s="1178"/>
      <c r="F35" s="36">
        <v>2.64</v>
      </c>
      <c r="G35" s="37">
        <v>3.16</v>
      </c>
      <c r="H35" s="37">
        <v>3.35</v>
      </c>
      <c r="I35" s="37">
        <v>3.43</v>
      </c>
      <c r="J35" s="38">
        <v>3.39</v>
      </c>
      <c r="K35" s="22"/>
      <c r="L35" s="22"/>
      <c r="M35" s="22"/>
      <c r="N35" s="22"/>
      <c r="O35" s="22"/>
      <c r="P35" s="22"/>
    </row>
    <row r="36" spans="1:16" ht="39" customHeight="1" x14ac:dyDescent="0.2">
      <c r="A36" s="22"/>
      <c r="B36" s="35"/>
      <c r="C36" s="1176" t="s">
        <v>571</v>
      </c>
      <c r="D36" s="1177"/>
      <c r="E36" s="1178"/>
      <c r="F36" s="36">
        <v>1.66</v>
      </c>
      <c r="G36" s="37">
        <v>1.1000000000000001</v>
      </c>
      <c r="H36" s="37">
        <v>0.75</v>
      </c>
      <c r="I36" s="37">
        <v>0.41</v>
      </c>
      <c r="J36" s="38">
        <v>0.78</v>
      </c>
      <c r="K36" s="22"/>
      <c r="L36" s="22"/>
      <c r="M36" s="22"/>
      <c r="N36" s="22"/>
      <c r="O36" s="22"/>
      <c r="P36" s="22"/>
    </row>
    <row r="37" spans="1:16" ht="39" customHeight="1" x14ac:dyDescent="0.2">
      <c r="A37" s="22"/>
      <c r="B37" s="35"/>
      <c r="C37" s="1176" t="s">
        <v>572</v>
      </c>
      <c r="D37" s="1177"/>
      <c r="E37" s="1178"/>
      <c r="F37" s="36">
        <v>1.1100000000000001</v>
      </c>
      <c r="G37" s="37">
        <v>1.2</v>
      </c>
      <c r="H37" s="37">
        <v>0.4</v>
      </c>
      <c r="I37" s="37">
        <v>0.18</v>
      </c>
      <c r="J37" s="38">
        <v>0.6</v>
      </c>
      <c r="K37" s="22"/>
      <c r="L37" s="22"/>
      <c r="M37" s="22"/>
      <c r="N37" s="22"/>
      <c r="O37" s="22"/>
      <c r="P37" s="22"/>
    </row>
    <row r="38" spans="1:16" ht="39" customHeight="1" x14ac:dyDescent="0.2">
      <c r="A38" s="22"/>
      <c r="B38" s="35"/>
      <c r="C38" s="1176" t="s">
        <v>573</v>
      </c>
      <c r="D38" s="1177"/>
      <c r="E38" s="1178"/>
      <c r="F38" s="36">
        <v>0</v>
      </c>
      <c r="G38" s="37">
        <v>0</v>
      </c>
      <c r="H38" s="37">
        <v>0</v>
      </c>
      <c r="I38" s="37">
        <v>0</v>
      </c>
      <c r="J38" s="38">
        <v>0</v>
      </c>
      <c r="K38" s="22"/>
      <c r="L38" s="22"/>
      <c r="M38" s="22"/>
      <c r="N38" s="22"/>
      <c r="O38" s="22"/>
      <c r="P38" s="22"/>
    </row>
    <row r="39" spans="1:16" ht="39" customHeight="1" x14ac:dyDescent="0.2">
      <c r="A39" s="22"/>
      <c r="B39" s="35"/>
      <c r="C39" s="1176" t="s">
        <v>574</v>
      </c>
      <c r="D39" s="1177"/>
      <c r="E39" s="1178"/>
      <c r="F39" s="36">
        <v>0</v>
      </c>
      <c r="G39" s="37">
        <v>0</v>
      </c>
      <c r="H39" s="37">
        <v>0</v>
      </c>
      <c r="I39" s="37">
        <v>0</v>
      </c>
      <c r="J39" s="38">
        <v>0</v>
      </c>
      <c r="K39" s="22"/>
      <c r="L39" s="22"/>
      <c r="M39" s="22"/>
      <c r="N39" s="22"/>
      <c r="O39" s="22"/>
      <c r="P39" s="22"/>
    </row>
    <row r="40" spans="1:16" ht="39" customHeight="1" x14ac:dyDescent="0.2">
      <c r="A40" s="22"/>
      <c r="B40" s="35"/>
      <c r="C40" s="1176" t="s">
        <v>575</v>
      </c>
      <c r="D40" s="1177"/>
      <c r="E40" s="1178"/>
      <c r="F40" s="36">
        <v>0</v>
      </c>
      <c r="G40" s="37">
        <v>0</v>
      </c>
      <c r="H40" s="37">
        <v>0</v>
      </c>
      <c r="I40" s="37">
        <v>0</v>
      </c>
      <c r="J40" s="38">
        <v>0</v>
      </c>
      <c r="K40" s="22"/>
      <c r="L40" s="22"/>
      <c r="M40" s="22"/>
      <c r="N40" s="22"/>
      <c r="O40" s="22"/>
      <c r="P40" s="22"/>
    </row>
    <row r="41" spans="1:16" ht="39" customHeight="1" x14ac:dyDescent="0.2">
      <c r="A41" s="22"/>
      <c r="B41" s="35"/>
      <c r="C41" s="1176" t="s">
        <v>576</v>
      </c>
      <c r="D41" s="1177"/>
      <c r="E41" s="1178"/>
      <c r="F41" s="36">
        <v>0</v>
      </c>
      <c r="G41" s="37">
        <v>0</v>
      </c>
      <c r="H41" s="37">
        <v>0</v>
      </c>
      <c r="I41" s="37">
        <v>0</v>
      </c>
      <c r="J41" s="38">
        <v>0</v>
      </c>
      <c r="K41" s="22"/>
      <c r="L41" s="22"/>
      <c r="M41" s="22"/>
      <c r="N41" s="22"/>
      <c r="O41" s="22"/>
      <c r="P41" s="22"/>
    </row>
    <row r="42" spans="1:16" ht="39" customHeight="1" x14ac:dyDescent="0.2">
      <c r="A42" s="22"/>
      <c r="B42" s="39"/>
      <c r="C42" s="1176" t="s">
        <v>577</v>
      </c>
      <c r="D42" s="1177"/>
      <c r="E42" s="1178"/>
      <c r="F42" s="36" t="s">
        <v>519</v>
      </c>
      <c r="G42" s="37" t="s">
        <v>519</v>
      </c>
      <c r="H42" s="37" t="s">
        <v>519</v>
      </c>
      <c r="I42" s="37" t="s">
        <v>519</v>
      </c>
      <c r="J42" s="38" t="s">
        <v>519</v>
      </c>
      <c r="K42" s="22"/>
      <c r="L42" s="22"/>
      <c r="M42" s="22"/>
      <c r="N42" s="22"/>
      <c r="O42" s="22"/>
      <c r="P42" s="22"/>
    </row>
    <row r="43" spans="1:16" ht="39" customHeight="1" thickBot="1" x14ac:dyDescent="0.25">
      <c r="A43" s="22"/>
      <c r="B43" s="40"/>
      <c r="C43" s="1179" t="s">
        <v>578</v>
      </c>
      <c r="D43" s="1180"/>
      <c r="E43" s="1181"/>
      <c r="F43" s="41">
        <v>0.16</v>
      </c>
      <c r="G43" s="42">
        <v>7.0000000000000007E-2</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96SHcGMNuPAX+F6KacBfLhVOftlZptkI4Y51jbE69I+HK9oE48//F1aOyZ0pACbRgdPIiwema9Wvb3N5IdJBg==" saltValue="N541vDbMWvvTdvWTuMNS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02" t="s">
        <v>11</v>
      </c>
      <c r="C45" s="1203"/>
      <c r="D45" s="58"/>
      <c r="E45" s="1208" t="s">
        <v>12</v>
      </c>
      <c r="F45" s="1208"/>
      <c r="G45" s="1208"/>
      <c r="H45" s="1208"/>
      <c r="I45" s="1208"/>
      <c r="J45" s="1209"/>
      <c r="K45" s="59">
        <v>2011</v>
      </c>
      <c r="L45" s="60">
        <v>1906</v>
      </c>
      <c r="M45" s="60">
        <v>1771</v>
      </c>
      <c r="N45" s="60">
        <v>1792</v>
      </c>
      <c r="O45" s="61">
        <v>1928</v>
      </c>
      <c r="P45" s="48"/>
      <c r="Q45" s="48"/>
      <c r="R45" s="48"/>
      <c r="S45" s="48"/>
      <c r="T45" s="48"/>
      <c r="U45" s="48"/>
    </row>
    <row r="46" spans="1:21" ht="30.75" customHeight="1" x14ac:dyDescent="0.2">
      <c r="A46" s="48"/>
      <c r="B46" s="1204"/>
      <c r="C46" s="1205"/>
      <c r="D46" s="62"/>
      <c r="E46" s="1186" t="s">
        <v>13</v>
      </c>
      <c r="F46" s="1186"/>
      <c r="G46" s="1186"/>
      <c r="H46" s="1186"/>
      <c r="I46" s="1186"/>
      <c r="J46" s="1187"/>
      <c r="K46" s="63" t="s">
        <v>519</v>
      </c>
      <c r="L46" s="64" t="s">
        <v>519</v>
      </c>
      <c r="M46" s="64" t="s">
        <v>519</v>
      </c>
      <c r="N46" s="64" t="s">
        <v>519</v>
      </c>
      <c r="O46" s="65" t="s">
        <v>519</v>
      </c>
      <c r="P46" s="48"/>
      <c r="Q46" s="48"/>
      <c r="R46" s="48"/>
      <c r="S46" s="48"/>
      <c r="T46" s="48"/>
      <c r="U46" s="48"/>
    </row>
    <row r="47" spans="1:21" ht="30.75" customHeight="1" x14ac:dyDescent="0.2">
      <c r="A47" s="48"/>
      <c r="B47" s="1204"/>
      <c r="C47" s="1205"/>
      <c r="D47" s="62"/>
      <c r="E47" s="1186" t="s">
        <v>14</v>
      </c>
      <c r="F47" s="1186"/>
      <c r="G47" s="1186"/>
      <c r="H47" s="1186"/>
      <c r="I47" s="1186"/>
      <c r="J47" s="1187"/>
      <c r="K47" s="63" t="s">
        <v>519</v>
      </c>
      <c r="L47" s="64" t="s">
        <v>519</v>
      </c>
      <c r="M47" s="64" t="s">
        <v>519</v>
      </c>
      <c r="N47" s="64" t="s">
        <v>519</v>
      </c>
      <c r="O47" s="65" t="s">
        <v>519</v>
      </c>
      <c r="P47" s="48"/>
      <c r="Q47" s="48"/>
      <c r="R47" s="48"/>
      <c r="S47" s="48"/>
      <c r="T47" s="48"/>
      <c r="U47" s="48"/>
    </row>
    <row r="48" spans="1:21" ht="30.75" customHeight="1" x14ac:dyDescent="0.2">
      <c r="A48" s="48"/>
      <c r="B48" s="1204"/>
      <c r="C48" s="1205"/>
      <c r="D48" s="62"/>
      <c r="E48" s="1186" t="s">
        <v>15</v>
      </c>
      <c r="F48" s="1186"/>
      <c r="G48" s="1186"/>
      <c r="H48" s="1186"/>
      <c r="I48" s="1186"/>
      <c r="J48" s="1187"/>
      <c r="K48" s="63">
        <v>166</v>
      </c>
      <c r="L48" s="64">
        <v>152</v>
      </c>
      <c r="M48" s="64">
        <v>137</v>
      </c>
      <c r="N48" s="64">
        <v>137</v>
      </c>
      <c r="O48" s="65">
        <v>139</v>
      </c>
      <c r="P48" s="48"/>
      <c r="Q48" s="48"/>
      <c r="R48" s="48"/>
      <c r="S48" s="48"/>
      <c r="T48" s="48"/>
      <c r="U48" s="48"/>
    </row>
    <row r="49" spans="1:21" ht="30.75" customHeight="1" x14ac:dyDescent="0.2">
      <c r="A49" s="48"/>
      <c r="B49" s="1204"/>
      <c r="C49" s="1205"/>
      <c r="D49" s="62"/>
      <c r="E49" s="1186" t="s">
        <v>16</v>
      </c>
      <c r="F49" s="1186"/>
      <c r="G49" s="1186"/>
      <c r="H49" s="1186"/>
      <c r="I49" s="1186"/>
      <c r="J49" s="1187"/>
      <c r="K49" s="63" t="s">
        <v>519</v>
      </c>
      <c r="L49" s="64" t="s">
        <v>519</v>
      </c>
      <c r="M49" s="64" t="s">
        <v>519</v>
      </c>
      <c r="N49" s="64" t="s">
        <v>519</v>
      </c>
      <c r="O49" s="65" t="s">
        <v>519</v>
      </c>
      <c r="P49" s="48"/>
      <c r="Q49" s="48"/>
      <c r="R49" s="48"/>
      <c r="S49" s="48"/>
      <c r="T49" s="48"/>
      <c r="U49" s="48"/>
    </row>
    <row r="50" spans="1:21" ht="30.75" customHeight="1" x14ac:dyDescent="0.2">
      <c r="A50" s="48"/>
      <c r="B50" s="1204"/>
      <c r="C50" s="1205"/>
      <c r="D50" s="62"/>
      <c r="E50" s="1186" t="s">
        <v>17</v>
      </c>
      <c r="F50" s="1186"/>
      <c r="G50" s="1186"/>
      <c r="H50" s="1186"/>
      <c r="I50" s="1186"/>
      <c r="J50" s="1187"/>
      <c r="K50" s="63">
        <v>35</v>
      </c>
      <c r="L50" s="64" t="s">
        <v>519</v>
      </c>
      <c r="M50" s="64" t="s">
        <v>519</v>
      </c>
      <c r="N50" s="64" t="s">
        <v>519</v>
      </c>
      <c r="O50" s="65" t="s">
        <v>519</v>
      </c>
      <c r="P50" s="48"/>
      <c r="Q50" s="48"/>
      <c r="R50" s="48"/>
      <c r="S50" s="48"/>
      <c r="T50" s="48"/>
      <c r="U50" s="48"/>
    </row>
    <row r="51" spans="1:21" ht="30.75" customHeight="1" x14ac:dyDescent="0.2">
      <c r="A51" s="48"/>
      <c r="B51" s="1206"/>
      <c r="C51" s="1207"/>
      <c r="D51" s="66"/>
      <c r="E51" s="1186" t="s">
        <v>18</v>
      </c>
      <c r="F51" s="1186"/>
      <c r="G51" s="1186"/>
      <c r="H51" s="1186"/>
      <c r="I51" s="1186"/>
      <c r="J51" s="1187"/>
      <c r="K51" s="63" t="s">
        <v>519</v>
      </c>
      <c r="L51" s="64" t="s">
        <v>519</v>
      </c>
      <c r="M51" s="64" t="s">
        <v>519</v>
      </c>
      <c r="N51" s="64" t="s">
        <v>519</v>
      </c>
      <c r="O51" s="65" t="s">
        <v>519</v>
      </c>
      <c r="P51" s="48"/>
      <c r="Q51" s="48"/>
      <c r="R51" s="48"/>
      <c r="S51" s="48"/>
      <c r="T51" s="48"/>
      <c r="U51" s="48"/>
    </row>
    <row r="52" spans="1:21" ht="30.75" customHeight="1" x14ac:dyDescent="0.2">
      <c r="A52" s="48"/>
      <c r="B52" s="1184" t="s">
        <v>19</v>
      </c>
      <c r="C52" s="1185"/>
      <c r="D52" s="66"/>
      <c r="E52" s="1186" t="s">
        <v>20</v>
      </c>
      <c r="F52" s="1186"/>
      <c r="G52" s="1186"/>
      <c r="H52" s="1186"/>
      <c r="I52" s="1186"/>
      <c r="J52" s="1187"/>
      <c r="K52" s="63">
        <v>1802</v>
      </c>
      <c r="L52" s="64">
        <v>1685</v>
      </c>
      <c r="M52" s="64">
        <v>1590</v>
      </c>
      <c r="N52" s="64">
        <v>1581</v>
      </c>
      <c r="O52" s="65">
        <v>1600</v>
      </c>
      <c r="P52" s="48"/>
      <c r="Q52" s="48"/>
      <c r="R52" s="48"/>
      <c r="S52" s="48"/>
      <c r="T52" s="48"/>
      <c r="U52" s="48"/>
    </row>
    <row r="53" spans="1:21" ht="30.75" customHeight="1" thickBot="1" x14ac:dyDescent="0.25">
      <c r="A53" s="48"/>
      <c r="B53" s="1188" t="s">
        <v>21</v>
      </c>
      <c r="C53" s="1189"/>
      <c r="D53" s="67"/>
      <c r="E53" s="1190" t="s">
        <v>22</v>
      </c>
      <c r="F53" s="1190"/>
      <c r="G53" s="1190"/>
      <c r="H53" s="1190"/>
      <c r="I53" s="1190"/>
      <c r="J53" s="1191"/>
      <c r="K53" s="68">
        <v>410</v>
      </c>
      <c r="L53" s="69">
        <v>373</v>
      </c>
      <c r="M53" s="69">
        <v>318</v>
      </c>
      <c r="N53" s="69">
        <v>348</v>
      </c>
      <c r="O53" s="70">
        <v>467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192" t="s">
        <v>25</v>
      </c>
      <c r="C57" s="1193"/>
      <c r="D57" s="1196" t="s">
        <v>26</v>
      </c>
      <c r="E57" s="1197"/>
      <c r="F57" s="1197"/>
      <c r="G57" s="1197"/>
      <c r="H57" s="1197"/>
      <c r="I57" s="1197"/>
      <c r="J57" s="1198"/>
      <c r="K57" s="83"/>
      <c r="L57" s="84"/>
      <c r="M57" s="84"/>
      <c r="N57" s="84"/>
      <c r="O57" s="85"/>
    </row>
    <row r="58" spans="1:21" ht="31.5" customHeight="1" thickBot="1" x14ac:dyDescent="0.25">
      <c r="B58" s="1194"/>
      <c r="C58" s="1195"/>
      <c r="D58" s="1199" t="s">
        <v>27</v>
      </c>
      <c r="E58" s="1200"/>
      <c r="F58" s="1200"/>
      <c r="G58" s="1200"/>
      <c r="H58" s="1200"/>
      <c r="I58" s="1200"/>
      <c r="J58" s="120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vEhtg/w72EMo9e66T0kfzO71BbaxyOz06MAd/CJ9e1Ws2kooJiwjBpypMdqctvtOTE0ssXJmImrA999EbQkHw==" saltValue="wURr8NFqCiF01yKUfHZo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22" t="s">
        <v>30</v>
      </c>
      <c r="C41" s="1223"/>
      <c r="D41" s="102"/>
      <c r="E41" s="1224" t="s">
        <v>31</v>
      </c>
      <c r="F41" s="1224"/>
      <c r="G41" s="1224"/>
      <c r="H41" s="1225"/>
      <c r="I41" s="351">
        <v>14790</v>
      </c>
      <c r="J41" s="352">
        <v>16075</v>
      </c>
      <c r="K41" s="352">
        <v>16818</v>
      </c>
      <c r="L41" s="352">
        <v>18464</v>
      </c>
      <c r="M41" s="353">
        <v>18071</v>
      </c>
    </row>
    <row r="42" spans="2:13" ht="27.75" customHeight="1" x14ac:dyDescent="0.2">
      <c r="B42" s="1212"/>
      <c r="C42" s="1213"/>
      <c r="D42" s="103"/>
      <c r="E42" s="1216" t="s">
        <v>32</v>
      </c>
      <c r="F42" s="1216"/>
      <c r="G42" s="1216"/>
      <c r="H42" s="1217"/>
      <c r="I42" s="354">
        <v>2318</v>
      </c>
      <c r="J42" s="355">
        <v>2318</v>
      </c>
      <c r="K42" s="355">
        <v>2318</v>
      </c>
      <c r="L42" s="355" t="s">
        <v>519</v>
      </c>
      <c r="M42" s="356" t="s">
        <v>519</v>
      </c>
    </row>
    <row r="43" spans="2:13" ht="27.75" customHeight="1" x14ac:dyDescent="0.2">
      <c r="B43" s="1212"/>
      <c r="C43" s="1213"/>
      <c r="D43" s="103"/>
      <c r="E43" s="1216" t="s">
        <v>33</v>
      </c>
      <c r="F43" s="1216"/>
      <c r="G43" s="1216"/>
      <c r="H43" s="1217"/>
      <c r="I43" s="354">
        <v>1235</v>
      </c>
      <c r="J43" s="355">
        <v>1217</v>
      </c>
      <c r="K43" s="355">
        <v>1147</v>
      </c>
      <c r="L43" s="355">
        <v>1029</v>
      </c>
      <c r="M43" s="356">
        <v>931</v>
      </c>
    </row>
    <row r="44" spans="2:13" ht="27.75" customHeight="1" x14ac:dyDescent="0.2">
      <c r="B44" s="1212"/>
      <c r="C44" s="1213"/>
      <c r="D44" s="103"/>
      <c r="E44" s="1216" t="s">
        <v>34</v>
      </c>
      <c r="F44" s="1216"/>
      <c r="G44" s="1216"/>
      <c r="H44" s="1217"/>
      <c r="I44" s="354" t="s">
        <v>519</v>
      </c>
      <c r="J44" s="355" t="s">
        <v>519</v>
      </c>
      <c r="K44" s="355" t="s">
        <v>519</v>
      </c>
      <c r="L44" s="355" t="s">
        <v>519</v>
      </c>
      <c r="M44" s="356" t="s">
        <v>519</v>
      </c>
    </row>
    <row r="45" spans="2:13" ht="27.75" customHeight="1" x14ac:dyDescent="0.2">
      <c r="B45" s="1212"/>
      <c r="C45" s="1213"/>
      <c r="D45" s="103"/>
      <c r="E45" s="1216" t="s">
        <v>35</v>
      </c>
      <c r="F45" s="1216"/>
      <c r="G45" s="1216"/>
      <c r="H45" s="1217"/>
      <c r="I45" s="354">
        <v>3094</v>
      </c>
      <c r="J45" s="355">
        <v>2777</v>
      </c>
      <c r="K45" s="355">
        <v>2653</v>
      </c>
      <c r="L45" s="355">
        <v>2566</v>
      </c>
      <c r="M45" s="356">
        <v>2631</v>
      </c>
    </row>
    <row r="46" spans="2:13" ht="27.75" customHeight="1" x14ac:dyDescent="0.2">
      <c r="B46" s="1212"/>
      <c r="C46" s="1213"/>
      <c r="D46" s="104"/>
      <c r="E46" s="1216" t="s">
        <v>36</v>
      </c>
      <c r="F46" s="1216"/>
      <c r="G46" s="1216"/>
      <c r="H46" s="1217"/>
      <c r="I46" s="354" t="s">
        <v>519</v>
      </c>
      <c r="J46" s="355" t="s">
        <v>519</v>
      </c>
      <c r="K46" s="355" t="s">
        <v>519</v>
      </c>
      <c r="L46" s="355" t="s">
        <v>519</v>
      </c>
      <c r="M46" s="356" t="s">
        <v>519</v>
      </c>
    </row>
    <row r="47" spans="2:13" ht="27.75" customHeight="1" x14ac:dyDescent="0.2">
      <c r="B47" s="1212"/>
      <c r="C47" s="1213"/>
      <c r="D47" s="105"/>
      <c r="E47" s="1226" t="s">
        <v>37</v>
      </c>
      <c r="F47" s="1227"/>
      <c r="G47" s="1227"/>
      <c r="H47" s="1228"/>
      <c r="I47" s="354" t="s">
        <v>519</v>
      </c>
      <c r="J47" s="355" t="s">
        <v>519</v>
      </c>
      <c r="K47" s="355" t="s">
        <v>519</v>
      </c>
      <c r="L47" s="355" t="s">
        <v>519</v>
      </c>
      <c r="M47" s="356" t="s">
        <v>519</v>
      </c>
    </row>
    <row r="48" spans="2:13" ht="27.75" customHeight="1" x14ac:dyDescent="0.2">
      <c r="B48" s="1212"/>
      <c r="C48" s="1213"/>
      <c r="D48" s="103"/>
      <c r="E48" s="1216" t="s">
        <v>38</v>
      </c>
      <c r="F48" s="1216"/>
      <c r="G48" s="1216"/>
      <c r="H48" s="1217"/>
      <c r="I48" s="354" t="s">
        <v>519</v>
      </c>
      <c r="J48" s="355" t="s">
        <v>519</v>
      </c>
      <c r="K48" s="355" t="s">
        <v>519</v>
      </c>
      <c r="L48" s="355" t="s">
        <v>519</v>
      </c>
      <c r="M48" s="356" t="s">
        <v>519</v>
      </c>
    </row>
    <row r="49" spans="2:13" ht="27.75" customHeight="1" x14ac:dyDescent="0.2">
      <c r="B49" s="1214"/>
      <c r="C49" s="1215"/>
      <c r="D49" s="103"/>
      <c r="E49" s="1216" t="s">
        <v>39</v>
      </c>
      <c r="F49" s="1216"/>
      <c r="G49" s="1216"/>
      <c r="H49" s="1217"/>
      <c r="I49" s="354" t="s">
        <v>519</v>
      </c>
      <c r="J49" s="355" t="s">
        <v>519</v>
      </c>
      <c r="K49" s="355" t="s">
        <v>519</v>
      </c>
      <c r="L49" s="355" t="s">
        <v>519</v>
      </c>
      <c r="M49" s="356" t="s">
        <v>519</v>
      </c>
    </row>
    <row r="50" spans="2:13" ht="27.75" customHeight="1" x14ac:dyDescent="0.2">
      <c r="B50" s="1210" t="s">
        <v>40</v>
      </c>
      <c r="C50" s="1211"/>
      <c r="D50" s="106"/>
      <c r="E50" s="1216" t="s">
        <v>41</v>
      </c>
      <c r="F50" s="1216"/>
      <c r="G50" s="1216"/>
      <c r="H50" s="1217"/>
      <c r="I50" s="354">
        <v>7557</v>
      </c>
      <c r="J50" s="355">
        <v>7292</v>
      </c>
      <c r="K50" s="355">
        <v>5771</v>
      </c>
      <c r="L50" s="355">
        <v>4932</v>
      </c>
      <c r="M50" s="356">
        <v>5249</v>
      </c>
    </row>
    <row r="51" spans="2:13" ht="27.75" customHeight="1" x14ac:dyDescent="0.2">
      <c r="B51" s="1212"/>
      <c r="C51" s="1213"/>
      <c r="D51" s="103"/>
      <c r="E51" s="1216" t="s">
        <v>42</v>
      </c>
      <c r="F51" s="1216"/>
      <c r="G51" s="1216"/>
      <c r="H51" s="1217"/>
      <c r="I51" s="354">
        <v>200</v>
      </c>
      <c r="J51" s="355">
        <v>158</v>
      </c>
      <c r="K51" s="355">
        <v>95</v>
      </c>
      <c r="L51" s="355">
        <v>76</v>
      </c>
      <c r="M51" s="356">
        <v>48</v>
      </c>
    </row>
    <row r="52" spans="2:13" ht="27.75" customHeight="1" x14ac:dyDescent="0.2">
      <c r="B52" s="1214"/>
      <c r="C52" s="1215"/>
      <c r="D52" s="103"/>
      <c r="E52" s="1216" t="s">
        <v>43</v>
      </c>
      <c r="F52" s="1216"/>
      <c r="G52" s="1216"/>
      <c r="H52" s="1217"/>
      <c r="I52" s="354">
        <v>13179</v>
      </c>
      <c r="J52" s="355">
        <v>14087</v>
      </c>
      <c r="K52" s="355">
        <v>14146</v>
      </c>
      <c r="L52" s="355">
        <v>15033</v>
      </c>
      <c r="M52" s="356">
        <v>14655</v>
      </c>
    </row>
    <row r="53" spans="2:13" ht="27.75" customHeight="1" thickBot="1" x14ac:dyDescent="0.25">
      <c r="B53" s="1218" t="s">
        <v>44</v>
      </c>
      <c r="C53" s="1219"/>
      <c r="D53" s="107"/>
      <c r="E53" s="1220" t="s">
        <v>45</v>
      </c>
      <c r="F53" s="1220"/>
      <c r="G53" s="1220"/>
      <c r="H53" s="1221"/>
      <c r="I53" s="357">
        <v>502</v>
      </c>
      <c r="J53" s="358">
        <v>851</v>
      </c>
      <c r="K53" s="358">
        <v>2924</v>
      </c>
      <c r="L53" s="358">
        <v>2018</v>
      </c>
      <c r="M53" s="359">
        <v>1680</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2o9kh3cGHw02E+ItQnhxyM3EdinzJNRH2FYg/0gGmqHfvH2odifVDGZkImlX3UavYS4OzMtBXyI4feDohzHefA==" saltValue="pF7gdYRqbCvmc5FOHC3g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563</v>
      </c>
      <c r="G54" s="116" t="s">
        <v>564</v>
      </c>
      <c r="H54" s="117" t="s">
        <v>565</v>
      </c>
    </row>
    <row r="55" spans="2:8" ht="52.5" customHeight="1" x14ac:dyDescent="0.2">
      <c r="B55" s="118"/>
      <c r="C55" s="1237" t="s">
        <v>48</v>
      </c>
      <c r="D55" s="1237"/>
      <c r="E55" s="1238"/>
      <c r="F55" s="119">
        <v>3461</v>
      </c>
      <c r="G55" s="119">
        <v>3366</v>
      </c>
      <c r="H55" s="120">
        <v>3371</v>
      </c>
    </row>
    <row r="56" spans="2:8" ht="52.5" customHeight="1" x14ac:dyDescent="0.2">
      <c r="B56" s="121"/>
      <c r="C56" s="1239" t="s">
        <v>49</v>
      </c>
      <c r="D56" s="1239"/>
      <c r="E56" s="1240"/>
      <c r="F56" s="122">
        <v>522</v>
      </c>
      <c r="G56" s="122">
        <v>423</v>
      </c>
      <c r="H56" s="123">
        <v>730</v>
      </c>
    </row>
    <row r="57" spans="2:8" ht="53.25" customHeight="1" x14ac:dyDescent="0.2">
      <c r="B57" s="121"/>
      <c r="C57" s="1241" t="s">
        <v>50</v>
      </c>
      <c r="D57" s="1241"/>
      <c r="E57" s="1242"/>
      <c r="F57" s="124">
        <v>3888</v>
      </c>
      <c r="G57" s="124">
        <v>3241</v>
      </c>
      <c r="H57" s="125">
        <v>3255</v>
      </c>
    </row>
    <row r="58" spans="2:8" ht="45.75" customHeight="1" x14ac:dyDescent="0.2">
      <c r="B58" s="126"/>
      <c r="C58" s="1229" t="s">
        <v>605</v>
      </c>
      <c r="D58" s="1230"/>
      <c r="E58" s="1231"/>
      <c r="F58" s="127">
        <v>2183</v>
      </c>
      <c r="G58" s="127">
        <v>2183</v>
      </c>
      <c r="H58" s="128">
        <v>2183</v>
      </c>
    </row>
    <row r="59" spans="2:8" ht="45.75" customHeight="1" x14ac:dyDescent="0.2">
      <c r="B59" s="126"/>
      <c r="C59" s="1229" t="s">
        <v>606</v>
      </c>
      <c r="D59" s="1230"/>
      <c r="E59" s="1231"/>
      <c r="F59" s="127">
        <v>190</v>
      </c>
      <c r="G59" s="127">
        <v>347</v>
      </c>
      <c r="H59" s="128">
        <v>408</v>
      </c>
    </row>
    <row r="60" spans="2:8" ht="45.75" customHeight="1" x14ac:dyDescent="0.2">
      <c r="B60" s="126"/>
      <c r="C60" s="1229" t="s">
        <v>607</v>
      </c>
      <c r="D60" s="1230"/>
      <c r="E60" s="1231"/>
      <c r="F60" s="127">
        <v>157</v>
      </c>
      <c r="G60" s="127">
        <v>165</v>
      </c>
      <c r="H60" s="128">
        <v>119</v>
      </c>
    </row>
    <row r="61" spans="2:8" ht="45.75" customHeight="1" x14ac:dyDescent="0.2">
      <c r="B61" s="126"/>
      <c r="C61" s="1229" t="s">
        <v>608</v>
      </c>
      <c r="D61" s="1230"/>
      <c r="E61" s="1231"/>
      <c r="F61" s="127">
        <v>132</v>
      </c>
      <c r="G61" s="127">
        <v>93</v>
      </c>
      <c r="H61" s="128">
        <v>93</v>
      </c>
    </row>
    <row r="62" spans="2:8" ht="45.75" customHeight="1" thickBot="1" x14ac:dyDescent="0.25">
      <c r="B62" s="129"/>
      <c r="C62" s="1232" t="s">
        <v>609</v>
      </c>
      <c r="D62" s="1233"/>
      <c r="E62" s="1234"/>
      <c r="F62" s="130">
        <v>89</v>
      </c>
      <c r="G62" s="130">
        <v>90</v>
      </c>
      <c r="H62" s="131">
        <v>90</v>
      </c>
    </row>
    <row r="63" spans="2:8" ht="52.5" customHeight="1" thickBot="1" x14ac:dyDescent="0.25">
      <c r="B63" s="132"/>
      <c r="C63" s="1235" t="s">
        <v>51</v>
      </c>
      <c r="D63" s="1235"/>
      <c r="E63" s="1236"/>
      <c r="F63" s="133">
        <v>7871</v>
      </c>
      <c r="G63" s="133">
        <v>7029</v>
      </c>
      <c r="H63" s="134">
        <v>7356</v>
      </c>
    </row>
    <row r="64" spans="2:8" ht="13" x14ac:dyDescent="0.2"/>
  </sheetData>
  <sheetProtection algorithmName="SHA-512" hashValue="PBZermjh1ssjCSdXQ5icRYDpduJWQbjNDMHENYA3J/HywMOLqvD89IpfRu4VgNCDln6r71r2GN17cMEmipLDXA==" saltValue="7uHIWXfIfspzLoIuGSgz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D297F-6763-4919-ADD6-FC5730637452}">
  <sheetPr>
    <pageSetUpPr fitToPage="1"/>
  </sheetPr>
  <dimension ref="A1:DE85"/>
  <sheetViews>
    <sheetView showGridLines="0" zoomScale="90" zoomScaleNormal="90" zoomScaleSheetLayoutView="55" workbookViewId="0">
      <selection activeCell="CV73" sqref="CV73:DC74"/>
    </sheetView>
  </sheetViews>
  <sheetFormatPr defaultColWidth="0" defaultRowHeight="13.5" customHeight="1" zeroHeight="1" x14ac:dyDescent="0.2"/>
  <cols>
    <col min="1" max="1" width="6.36328125" style="1245" customWidth="1"/>
    <col min="2" max="107" width="2.453125" style="1245" customWidth="1"/>
    <col min="108" max="108" width="6.08984375" style="1252" customWidth="1"/>
    <col min="109" max="109" width="5.90625" style="1251" customWidth="1"/>
    <col min="110" max="16384" width="8.6328125" style="1245" hidden="1"/>
  </cols>
  <sheetData>
    <row r="1" spans="1:109" ht="42.75" customHeight="1" x14ac:dyDescent="0.2">
      <c r="A1" s="1243"/>
      <c r="B1" s="1244"/>
      <c r="DD1" s="1245"/>
      <c r="DE1" s="1245"/>
    </row>
    <row r="2" spans="1:109" ht="25.5" customHeight="1" x14ac:dyDescent="0.2">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2">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ht="13" x14ac:dyDescent="0.2">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ht="13" x14ac:dyDescent="0.2">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ht="13" x14ac:dyDescent="0.2">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ht="13" x14ac:dyDescent="0.2">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ht="13" x14ac:dyDescent="0.2">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ht="13" x14ac:dyDescent="0.2">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ht="13" x14ac:dyDescent="0.2">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ht="13" x14ac:dyDescent="0.2">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ht="13" x14ac:dyDescent="0.2">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ht="13" x14ac:dyDescent="0.2">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ht="13" x14ac:dyDescent="0.2">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ht="13" x14ac:dyDescent="0.2">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ht="13" x14ac:dyDescent="0.2">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ht="13" x14ac:dyDescent="0.2">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ht="13" x14ac:dyDescent="0.2">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ht="13" x14ac:dyDescent="0.2">
      <c r="DD19" s="1245"/>
      <c r="DE19" s="1245"/>
    </row>
    <row r="20" spans="1:109" ht="13" x14ac:dyDescent="0.2">
      <c r="DD20" s="1245"/>
      <c r="DE20" s="1245"/>
    </row>
    <row r="21" spans="1:109" ht="17.25" customHeight="1" x14ac:dyDescent="0.2">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2">
      <c r="B22" s="1251"/>
    </row>
    <row r="23" spans="1:109" ht="13" x14ac:dyDescent="0.2">
      <c r="B23" s="1251"/>
    </row>
    <row r="24" spans="1:109" ht="13" x14ac:dyDescent="0.2">
      <c r="B24" s="1251"/>
    </row>
    <row r="25" spans="1:109" ht="13" x14ac:dyDescent="0.2">
      <c r="B25" s="1251"/>
    </row>
    <row r="26" spans="1:109" ht="13" x14ac:dyDescent="0.2">
      <c r="B26" s="1251"/>
    </row>
    <row r="27" spans="1:109" ht="13" x14ac:dyDescent="0.2">
      <c r="B27" s="1251"/>
    </row>
    <row r="28" spans="1:109" ht="13" x14ac:dyDescent="0.2">
      <c r="B28" s="1251"/>
    </row>
    <row r="29" spans="1:109" ht="13" x14ac:dyDescent="0.2">
      <c r="B29" s="1251"/>
    </row>
    <row r="30" spans="1:109" ht="13" x14ac:dyDescent="0.2">
      <c r="B30" s="1251"/>
    </row>
    <row r="31" spans="1:109" ht="13" x14ac:dyDescent="0.2">
      <c r="B31" s="1251"/>
    </row>
    <row r="32" spans="1:109" ht="13" x14ac:dyDescent="0.2">
      <c r="B32" s="1251"/>
    </row>
    <row r="33" spans="2:109" ht="13" x14ac:dyDescent="0.2">
      <c r="B33" s="1251"/>
    </row>
    <row r="34" spans="2:109" ht="13" x14ac:dyDescent="0.2">
      <c r="B34" s="1251"/>
    </row>
    <row r="35" spans="2:109" ht="13" x14ac:dyDescent="0.2">
      <c r="B35" s="1251"/>
    </row>
    <row r="36" spans="2:109" ht="13" x14ac:dyDescent="0.2">
      <c r="B36" s="1251"/>
    </row>
    <row r="37" spans="2:109" ht="13" x14ac:dyDescent="0.2">
      <c r="B37" s="1251"/>
    </row>
    <row r="38" spans="2:109" ht="13" x14ac:dyDescent="0.2">
      <c r="B38" s="1251"/>
    </row>
    <row r="39" spans="2:109" ht="13" x14ac:dyDescent="0.2">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ht="13" x14ac:dyDescent="0.2">
      <c r="B40" s="1256"/>
      <c r="DD40" s="1256"/>
      <c r="DE40" s="1245"/>
    </row>
    <row r="41" spans="2:109" ht="16.5" x14ac:dyDescent="0.2">
      <c r="B41" s="1257" t="s">
        <v>611</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ht="13" x14ac:dyDescent="0.2">
      <c r="B42" s="1251"/>
      <c r="G42" s="1258"/>
      <c r="I42" s="1259"/>
      <c r="J42" s="1259"/>
      <c r="K42" s="1259"/>
      <c r="AM42" s="1258"/>
      <c r="AN42" s="1258" t="s">
        <v>612</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2">
      <c r="B43" s="1251"/>
      <c r="AN43" s="1260" t="s">
        <v>613</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 x14ac:dyDescent="0.2">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 x14ac:dyDescent="0.2">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 x14ac:dyDescent="0.2">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 x14ac:dyDescent="0.2">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 x14ac:dyDescent="0.2">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ht="13" x14ac:dyDescent="0.2">
      <c r="B49" s="1251"/>
      <c r="AN49" s="1245" t="s">
        <v>614</v>
      </c>
    </row>
    <row r="50" spans="1:109" ht="13" x14ac:dyDescent="0.2">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561</v>
      </c>
      <c r="BQ50" s="1276"/>
      <c r="BR50" s="1276"/>
      <c r="BS50" s="1276"/>
      <c r="BT50" s="1276"/>
      <c r="BU50" s="1276"/>
      <c r="BV50" s="1276"/>
      <c r="BW50" s="1276"/>
      <c r="BX50" s="1276" t="s">
        <v>562</v>
      </c>
      <c r="BY50" s="1276"/>
      <c r="BZ50" s="1276"/>
      <c r="CA50" s="1276"/>
      <c r="CB50" s="1276"/>
      <c r="CC50" s="1276"/>
      <c r="CD50" s="1276"/>
      <c r="CE50" s="1276"/>
      <c r="CF50" s="1276" t="s">
        <v>563</v>
      </c>
      <c r="CG50" s="1276"/>
      <c r="CH50" s="1276"/>
      <c r="CI50" s="1276"/>
      <c r="CJ50" s="1276"/>
      <c r="CK50" s="1276"/>
      <c r="CL50" s="1276"/>
      <c r="CM50" s="1276"/>
      <c r="CN50" s="1276" t="s">
        <v>564</v>
      </c>
      <c r="CO50" s="1276"/>
      <c r="CP50" s="1276"/>
      <c r="CQ50" s="1276"/>
      <c r="CR50" s="1276"/>
      <c r="CS50" s="1276"/>
      <c r="CT50" s="1276"/>
      <c r="CU50" s="1276"/>
      <c r="CV50" s="1276" t="s">
        <v>565</v>
      </c>
      <c r="CW50" s="1276"/>
      <c r="CX50" s="1276"/>
      <c r="CY50" s="1276"/>
      <c r="CZ50" s="1276"/>
      <c r="DA50" s="1276"/>
      <c r="DB50" s="1276"/>
      <c r="DC50" s="1276"/>
    </row>
    <row r="51" spans="1:109" ht="13.5" customHeight="1" x14ac:dyDescent="0.2">
      <c r="B51" s="1251"/>
      <c r="G51" s="1277"/>
      <c r="H51" s="1277"/>
      <c r="I51" s="1278"/>
      <c r="J51" s="1278"/>
      <c r="K51" s="1279"/>
      <c r="L51" s="1279"/>
      <c r="M51" s="1279"/>
      <c r="N51" s="1279"/>
      <c r="AM51" s="1269"/>
      <c r="AN51" s="1280" t="s">
        <v>615</v>
      </c>
      <c r="AO51" s="1280"/>
      <c r="AP51" s="1280"/>
      <c r="AQ51" s="1280"/>
      <c r="AR51" s="1280"/>
      <c r="AS51" s="1280"/>
      <c r="AT51" s="1280"/>
      <c r="AU51" s="1280"/>
      <c r="AV51" s="1280"/>
      <c r="AW51" s="1280"/>
      <c r="AX51" s="1280"/>
      <c r="AY51" s="1280"/>
      <c r="AZ51" s="1280"/>
      <c r="BA51" s="1280"/>
      <c r="BB51" s="1280" t="s">
        <v>616</v>
      </c>
      <c r="BC51" s="1280"/>
      <c r="BD51" s="1280"/>
      <c r="BE51" s="1280"/>
      <c r="BF51" s="1280"/>
      <c r="BG51" s="1280"/>
      <c r="BH51" s="1280"/>
      <c r="BI51" s="1280"/>
      <c r="BJ51" s="1280"/>
      <c r="BK51" s="1280"/>
      <c r="BL51" s="1280"/>
      <c r="BM51" s="1280"/>
      <c r="BN51" s="1280"/>
      <c r="BO51" s="1280"/>
      <c r="BP51" s="1281">
        <v>5.9</v>
      </c>
      <c r="BQ51" s="1281"/>
      <c r="BR51" s="1281"/>
      <c r="BS51" s="1281"/>
      <c r="BT51" s="1281"/>
      <c r="BU51" s="1281"/>
      <c r="BV51" s="1281"/>
      <c r="BW51" s="1281"/>
      <c r="BX51" s="1281">
        <v>10.5</v>
      </c>
      <c r="BY51" s="1281"/>
      <c r="BZ51" s="1281"/>
      <c r="CA51" s="1281"/>
      <c r="CB51" s="1281"/>
      <c r="CC51" s="1281"/>
      <c r="CD51" s="1281"/>
      <c r="CE51" s="1281"/>
      <c r="CF51" s="1281">
        <v>36.9</v>
      </c>
      <c r="CG51" s="1281"/>
      <c r="CH51" s="1281"/>
      <c r="CI51" s="1281"/>
      <c r="CJ51" s="1281"/>
      <c r="CK51" s="1281"/>
      <c r="CL51" s="1281"/>
      <c r="CM51" s="1281"/>
      <c r="CN51" s="1281">
        <v>24.9</v>
      </c>
      <c r="CO51" s="1281"/>
      <c r="CP51" s="1281"/>
      <c r="CQ51" s="1281"/>
      <c r="CR51" s="1281"/>
      <c r="CS51" s="1281"/>
      <c r="CT51" s="1281"/>
      <c r="CU51" s="1281"/>
      <c r="CV51" s="1281">
        <v>19.899999999999999</v>
      </c>
      <c r="CW51" s="1281"/>
      <c r="CX51" s="1281"/>
      <c r="CY51" s="1281"/>
      <c r="CZ51" s="1281"/>
      <c r="DA51" s="1281"/>
      <c r="DB51" s="1281"/>
      <c r="DC51" s="1281"/>
    </row>
    <row r="52" spans="1:109" ht="13" x14ac:dyDescent="0.2">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617</v>
      </c>
      <c r="BC53" s="1280"/>
      <c r="BD53" s="1280"/>
      <c r="BE53" s="1280"/>
      <c r="BF53" s="1280"/>
      <c r="BG53" s="1280"/>
      <c r="BH53" s="1280"/>
      <c r="BI53" s="1280"/>
      <c r="BJ53" s="1280"/>
      <c r="BK53" s="1280"/>
      <c r="BL53" s="1280"/>
      <c r="BM53" s="1280"/>
      <c r="BN53" s="1280"/>
      <c r="BO53" s="1280"/>
      <c r="BP53" s="1281">
        <v>69.900000000000006</v>
      </c>
      <c r="BQ53" s="1281"/>
      <c r="BR53" s="1281"/>
      <c r="BS53" s="1281"/>
      <c r="BT53" s="1281"/>
      <c r="BU53" s="1281"/>
      <c r="BV53" s="1281"/>
      <c r="BW53" s="1281"/>
      <c r="BX53" s="1281">
        <v>70.7</v>
      </c>
      <c r="BY53" s="1281"/>
      <c r="BZ53" s="1281"/>
      <c r="CA53" s="1281"/>
      <c r="CB53" s="1281"/>
      <c r="CC53" s="1281"/>
      <c r="CD53" s="1281"/>
      <c r="CE53" s="1281"/>
      <c r="CF53" s="1281">
        <v>72</v>
      </c>
      <c r="CG53" s="1281"/>
      <c r="CH53" s="1281"/>
      <c r="CI53" s="1281"/>
      <c r="CJ53" s="1281"/>
      <c r="CK53" s="1281"/>
      <c r="CL53" s="1281"/>
      <c r="CM53" s="1281"/>
      <c r="CN53" s="1281">
        <v>73.7</v>
      </c>
      <c r="CO53" s="1281"/>
      <c r="CP53" s="1281"/>
      <c r="CQ53" s="1281"/>
      <c r="CR53" s="1281"/>
      <c r="CS53" s="1281"/>
      <c r="CT53" s="1281"/>
      <c r="CU53" s="1281"/>
      <c r="CV53" s="1281">
        <v>75.2</v>
      </c>
      <c r="CW53" s="1281"/>
      <c r="CX53" s="1281"/>
      <c r="CY53" s="1281"/>
      <c r="CZ53" s="1281"/>
      <c r="DA53" s="1281"/>
      <c r="DB53" s="1281"/>
      <c r="DC53" s="1281"/>
    </row>
    <row r="54" spans="1:109" ht="13" x14ac:dyDescent="0.2">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259"/>
      <c r="B55" s="1251"/>
      <c r="G55" s="1270"/>
      <c r="H55" s="1270"/>
      <c r="I55" s="1270"/>
      <c r="J55" s="1270"/>
      <c r="K55" s="1279"/>
      <c r="L55" s="1279"/>
      <c r="M55" s="1279"/>
      <c r="N55" s="1279"/>
      <c r="AN55" s="1276" t="s">
        <v>618</v>
      </c>
      <c r="AO55" s="1276"/>
      <c r="AP55" s="1276"/>
      <c r="AQ55" s="1276"/>
      <c r="AR55" s="1276"/>
      <c r="AS55" s="1276"/>
      <c r="AT55" s="1276"/>
      <c r="AU55" s="1276"/>
      <c r="AV55" s="1276"/>
      <c r="AW55" s="1276"/>
      <c r="AX55" s="1276"/>
      <c r="AY55" s="1276"/>
      <c r="AZ55" s="1276"/>
      <c r="BA55" s="1276"/>
      <c r="BB55" s="1280" t="s">
        <v>616</v>
      </c>
      <c r="BC55" s="1280"/>
      <c r="BD55" s="1280"/>
      <c r="BE55" s="1280"/>
      <c r="BF55" s="1280"/>
      <c r="BG55" s="1280"/>
      <c r="BH55" s="1280"/>
      <c r="BI55" s="1280"/>
      <c r="BJ55" s="1280"/>
      <c r="BK55" s="1280"/>
      <c r="BL55" s="1280"/>
      <c r="BM55" s="1280"/>
      <c r="BN55" s="1280"/>
      <c r="BO55" s="1280"/>
      <c r="BP55" s="1281">
        <v>53.4</v>
      </c>
      <c r="BQ55" s="1281"/>
      <c r="BR55" s="1281"/>
      <c r="BS55" s="1281"/>
      <c r="BT55" s="1281"/>
      <c r="BU55" s="1281"/>
      <c r="BV55" s="1281"/>
      <c r="BW55" s="1281"/>
      <c r="BX55" s="1281">
        <v>48</v>
      </c>
      <c r="BY55" s="1281"/>
      <c r="BZ55" s="1281"/>
      <c r="CA55" s="1281"/>
      <c r="CB55" s="1281"/>
      <c r="CC55" s="1281"/>
      <c r="CD55" s="1281"/>
      <c r="CE55" s="1281"/>
      <c r="CF55" s="1281">
        <v>49.1</v>
      </c>
      <c r="CG55" s="1281"/>
      <c r="CH55" s="1281"/>
      <c r="CI55" s="1281"/>
      <c r="CJ55" s="1281"/>
      <c r="CK55" s="1281"/>
      <c r="CL55" s="1281"/>
      <c r="CM55" s="1281"/>
      <c r="CN55" s="1281">
        <v>41.5</v>
      </c>
      <c r="CO55" s="1281"/>
      <c r="CP55" s="1281"/>
      <c r="CQ55" s="1281"/>
      <c r="CR55" s="1281"/>
      <c r="CS55" s="1281"/>
      <c r="CT55" s="1281"/>
      <c r="CU55" s="1281"/>
      <c r="CV55" s="1281">
        <v>25.2</v>
      </c>
      <c r="CW55" s="1281"/>
      <c r="CX55" s="1281"/>
      <c r="CY55" s="1281"/>
      <c r="CZ55" s="1281"/>
      <c r="DA55" s="1281"/>
      <c r="DB55" s="1281"/>
      <c r="DC55" s="1281"/>
    </row>
    <row r="56" spans="1:109" ht="13" x14ac:dyDescent="0.2">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ht="13" x14ac:dyDescent="0.2">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617</v>
      </c>
      <c r="BC57" s="1280"/>
      <c r="BD57" s="1280"/>
      <c r="BE57" s="1280"/>
      <c r="BF57" s="1280"/>
      <c r="BG57" s="1280"/>
      <c r="BH57" s="1280"/>
      <c r="BI57" s="1280"/>
      <c r="BJ57" s="1280"/>
      <c r="BK57" s="1280"/>
      <c r="BL57" s="1280"/>
      <c r="BM57" s="1280"/>
      <c r="BN57" s="1280"/>
      <c r="BO57" s="1280"/>
      <c r="BP57" s="1281">
        <v>59.6</v>
      </c>
      <c r="BQ57" s="1281"/>
      <c r="BR57" s="1281"/>
      <c r="BS57" s="1281"/>
      <c r="BT57" s="1281"/>
      <c r="BU57" s="1281"/>
      <c r="BV57" s="1281"/>
      <c r="BW57" s="1281"/>
      <c r="BX57" s="1281">
        <v>60.8</v>
      </c>
      <c r="BY57" s="1281"/>
      <c r="BZ57" s="1281"/>
      <c r="CA57" s="1281"/>
      <c r="CB57" s="1281"/>
      <c r="CC57" s="1281"/>
      <c r="CD57" s="1281"/>
      <c r="CE57" s="1281"/>
      <c r="CF57" s="1281">
        <v>61</v>
      </c>
      <c r="CG57" s="1281"/>
      <c r="CH57" s="1281"/>
      <c r="CI57" s="1281"/>
      <c r="CJ57" s="1281"/>
      <c r="CK57" s="1281"/>
      <c r="CL57" s="1281"/>
      <c r="CM57" s="1281"/>
      <c r="CN57" s="1281">
        <v>61.7</v>
      </c>
      <c r="CO57" s="1281"/>
      <c r="CP57" s="1281"/>
      <c r="CQ57" s="1281"/>
      <c r="CR57" s="1281"/>
      <c r="CS57" s="1281"/>
      <c r="CT57" s="1281"/>
      <c r="CU57" s="1281"/>
      <c r="CV57" s="1281">
        <v>62.4</v>
      </c>
      <c r="CW57" s="1281"/>
      <c r="CX57" s="1281"/>
      <c r="CY57" s="1281"/>
      <c r="CZ57" s="1281"/>
      <c r="DA57" s="1281"/>
      <c r="DB57" s="1281"/>
      <c r="DC57" s="1281"/>
      <c r="DD57" s="1284"/>
      <c r="DE57" s="1282"/>
    </row>
    <row r="58" spans="1:109" s="1259" customFormat="1" ht="13" x14ac:dyDescent="0.2">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ht="13" x14ac:dyDescent="0.2">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ht="13" x14ac:dyDescent="0.2">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ht="13" x14ac:dyDescent="0.2">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ht="13" x14ac:dyDescent="0.2">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6.5" x14ac:dyDescent="0.2">
      <c r="B63" s="1290" t="s">
        <v>619</v>
      </c>
    </row>
    <row r="64" spans="1:109" ht="13" x14ac:dyDescent="0.2">
      <c r="B64" s="1251"/>
      <c r="G64" s="1258"/>
      <c r="I64" s="1291"/>
      <c r="J64" s="1291"/>
      <c r="K64" s="1291"/>
      <c r="L64" s="1291"/>
      <c r="M64" s="1291"/>
      <c r="N64" s="1292"/>
      <c r="AM64" s="1258"/>
      <c r="AN64" s="1258" t="s">
        <v>612</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ht="13" x14ac:dyDescent="0.2">
      <c r="B65" s="1251"/>
      <c r="AN65" s="1260" t="s">
        <v>620</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 x14ac:dyDescent="0.2">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 x14ac:dyDescent="0.2">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 x14ac:dyDescent="0.2">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 x14ac:dyDescent="0.2">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 x14ac:dyDescent="0.2">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ht="13" x14ac:dyDescent="0.2">
      <c r="B71" s="1251"/>
      <c r="G71" s="1296"/>
      <c r="I71" s="1297"/>
      <c r="J71" s="1294"/>
      <c r="K71" s="1294"/>
      <c r="L71" s="1295"/>
      <c r="M71" s="1294"/>
      <c r="N71" s="1295"/>
      <c r="AM71" s="1296"/>
      <c r="AN71" s="1245" t="s">
        <v>614</v>
      </c>
    </row>
    <row r="72" spans="2:107" ht="13" x14ac:dyDescent="0.2">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561</v>
      </c>
      <c r="BQ72" s="1276"/>
      <c r="BR72" s="1276"/>
      <c r="BS72" s="1276"/>
      <c r="BT72" s="1276"/>
      <c r="BU72" s="1276"/>
      <c r="BV72" s="1276"/>
      <c r="BW72" s="1276"/>
      <c r="BX72" s="1276" t="s">
        <v>562</v>
      </c>
      <c r="BY72" s="1276"/>
      <c r="BZ72" s="1276"/>
      <c r="CA72" s="1276"/>
      <c r="CB72" s="1276"/>
      <c r="CC72" s="1276"/>
      <c r="CD72" s="1276"/>
      <c r="CE72" s="1276"/>
      <c r="CF72" s="1276" t="s">
        <v>563</v>
      </c>
      <c r="CG72" s="1276"/>
      <c r="CH72" s="1276"/>
      <c r="CI72" s="1276"/>
      <c r="CJ72" s="1276"/>
      <c r="CK72" s="1276"/>
      <c r="CL72" s="1276"/>
      <c r="CM72" s="1276"/>
      <c r="CN72" s="1276" t="s">
        <v>564</v>
      </c>
      <c r="CO72" s="1276"/>
      <c r="CP72" s="1276"/>
      <c r="CQ72" s="1276"/>
      <c r="CR72" s="1276"/>
      <c r="CS72" s="1276"/>
      <c r="CT72" s="1276"/>
      <c r="CU72" s="1276"/>
      <c r="CV72" s="1276" t="s">
        <v>565</v>
      </c>
      <c r="CW72" s="1276"/>
      <c r="CX72" s="1276"/>
      <c r="CY72" s="1276"/>
      <c r="CZ72" s="1276"/>
      <c r="DA72" s="1276"/>
      <c r="DB72" s="1276"/>
      <c r="DC72" s="1276"/>
    </row>
    <row r="73" spans="2:107" ht="13" x14ac:dyDescent="0.2">
      <c r="B73" s="1251"/>
      <c r="G73" s="1277"/>
      <c r="H73" s="1277"/>
      <c r="I73" s="1277"/>
      <c r="J73" s="1277"/>
      <c r="K73" s="1298"/>
      <c r="L73" s="1298"/>
      <c r="M73" s="1298"/>
      <c r="N73" s="1298"/>
      <c r="AM73" s="1269"/>
      <c r="AN73" s="1280" t="s">
        <v>615</v>
      </c>
      <c r="AO73" s="1280"/>
      <c r="AP73" s="1280"/>
      <c r="AQ73" s="1280"/>
      <c r="AR73" s="1280"/>
      <c r="AS73" s="1280"/>
      <c r="AT73" s="1280"/>
      <c r="AU73" s="1280"/>
      <c r="AV73" s="1280"/>
      <c r="AW73" s="1280"/>
      <c r="AX73" s="1280"/>
      <c r="AY73" s="1280"/>
      <c r="AZ73" s="1280"/>
      <c r="BA73" s="1280"/>
      <c r="BB73" s="1280" t="s">
        <v>616</v>
      </c>
      <c r="BC73" s="1280"/>
      <c r="BD73" s="1280"/>
      <c r="BE73" s="1280"/>
      <c r="BF73" s="1280"/>
      <c r="BG73" s="1280"/>
      <c r="BH73" s="1280"/>
      <c r="BI73" s="1280"/>
      <c r="BJ73" s="1280"/>
      <c r="BK73" s="1280"/>
      <c r="BL73" s="1280"/>
      <c r="BM73" s="1280"/>
      <c r="BN73" s="1280"/>
      <c r="BO73" s="1280"/>
      <c r="BP73" s="1281">
        <v>5.9</v>
      </c>
      <c r="BQ73" s="1281"/>
      <c r="BR73" s="1281"/>
      <c r="BS73" s="1281"/>
      <c r="BT73" s="1281"/>
      <c r="BU73" s="1281"/>
      <c r="BV73" s="1281"/>
      <c r="BW73" s="1281"/>
      <c r="BX73" s="1281">
        <v>10.5</v>
      </c>
      <c r="BY73" s="1281"/>
      <c r="BZ73" s="1281"/>
      <c r="CA73" s="1281"/>
      <c r="CB73" s="1281"/>
      <c r="CC73" s="1281"/>
      <c r="CD73" s="1281"/>
      <c r="CE73" s="1281"/>
      <c r="CF73" s="1281">
        <v>36.9</v>
      </c>
      <c r="CG73" s="1281"/>
      <c r="CH73" s="1281"/>
      <c r="CI73" s="1281"/>
      <c r="CJ73" s="1281"/>
      <c r="CK73" s="1281"/>
      <c r="CL73" s="1281"/>
      <c r="CM73" s="1281"/>
      <c r="CN73" s="1281">
        <v>24.9</v>
      </c>
      <c r="CO73" s="1281"/>
      <c r="CP73" s="1281"/>
      <c r="CQ73" s="1281"/>
      <c r="CR73" s="1281"/>
      <c r="CS73" s="1281"/>
      <c r="CT73" s="1281"/>
      <c r="CU73" s="1281"/>
      <c r="CV73" s="1281">
        <v>19.899999999999999</v>
      </c>
      <c r="CW73" s="1281"/>
      <c r="CX73" s="1281"/>
      <c r="CY73" s="1281"/>
      <c r="CZ73" s="1281"/>
      <c r="DA73" s="1281"/>
      <c r="DB73" s="1281"/>
      <c r="DC73" s="1281"/>
    </row>
    <row r="74" spans="2:107" ht="13" x14ac:dyDescent="0.2">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621</v>
      </c>
      <c r="BC75" s="1280"/>
      <c r="BD75" s="1280"/>
      <c r="BE75" s="1280"/>
      <c r="BF75" s="1280"/>
      <c r="BG75" s="1280"/>
      <c r="BH75" s="1280"/>
      <c r="BI75" s="1280"/>
      <c r="BJ75" s="1280"/>
      <c r="BK75" s="1280"/>
      <c r="BL75" s="1280"/>
      <c r="BM75" s="1280"/>
      <c r="BN75" s="1280"/>
      <c r="BO75" s="1280"/>
      <c r="BP75" s="1281">
        <v>4.5</v>
      </c>
      <c r="BQ75" s="1281"/>
      <c r="BR75" s="1281"/>
      <c r="BS75" s="1281"/>
      <c r="BT75" s="1281"/>
      <c r="BU75" s="1281"/>
      <c r="BV75" s="1281"/>
      <c r="BW75" s="1281"/>
      <c r="BX75" s="1281">
        <v>4.7</v>
      </c>
      <c r="BY75" s="1281"/>
      <c r="BZ75" s="1281"/>
      <c r="CA75" s="1281"/>
      <c r="CB75" s="1281"/>
      <c r="CC75" s="1281"/>
      <c r="CD75" s="1281"/>
      <c r="CE75" s="1281"/>
      <c r="CF75" s="1281">
        <v>4.5</v>
      </c>
      <c r="CG75" s="1281"/>
      <c r="CH75" s="1281"/>
      <c r="CI75" s="1281"/>
      <c r="CJ75" s="1281"/>
      <c r="CK75" s="1281"/>
      <c r="CL75" s="1281"/>
      <c r="CM75" s="1281"/>
      <c r="CN75" s="1281">
        <v>4.3</v>
      </c>
      <c r="CO75" s="1281"/>
      <c r="CP75" s="1281"/>
      <c r="CQ75" s="1281"/>
      <c r="CR75" s="1281"/>
      <c r="CS75" s="1281"/>
      <c r="CT75" s="1281"/>
      <c r="CU75" s="1281"/>
      <c r="CV75" s="1281">
        <v>4.5999999999999996</v>
      </c>
      <c r="CW75" s="1281"/>
      <c r="CX75" s="1281"/>
      <c r="CY75" s="1281"/>
      <c r="CZ75" s="1281"/>
      <c r="DA75" s="1281"/>
      <c r="DB75" s="1281"/>
      <c r="DC75" s="1281"/>
    </row>
    <row r="76" spans="2:107" ht="13" x14ac:dyDescent="0.2">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51"/>
      <c r="G77" s="1270"/>
      <c r="H77" s="1270"/>
      <c r="I77" s="1270"/>
      <c r="J77" s="1270"/>
      <c r="K77" s="1298"/>
      <c r="L77" s="1298"/>
      <c r="M77" s="1298"/>
      <c r="N77" s="1298"/>
      <c r="AN77" s="1276" t="s">
        <v>618</v>
      </c>
      <c r="AO77" s="1276"/>
      <c r="AP77" s="1276"/>
      <c r="AQ77" s="1276"/>
      <c r="AR77" s="1276"/>
      <c r="AS77" s="1276"/>
      <c r="AT77" s="1276"/>
      <c r="AU77" s="1276"/>
      <c r="AV77" s="1276"/>
      <c r="AW77" s="1276"/>
      <c r="AX77" s="1276"/>
      <c r="AY77" s="1276"/>
      <c r="AZ77" s="1276"/>
      <c r="BA77" s="1276"/>
      <c r="BB77" s="1280" t="s">
        <v>616</v>
      </c>
      <c r="BC77" s="1280"/>
      <c r="BD77" s="1280"/>
      <c r="BE77" s="1280"/>
      <c r="BF77" s="1280"/>
      <c r="BG77" s="1280"/>
      <c r="BH77" s="1280"/>
      <c r="BI77" s="1280"/>
      <c r="BJ77" s="1280"/>
      <c r="BK77" s="1280"/>
      <c r="BL77" s="1280"/>
      <c r="BM77" s="1280"/>
      <c r="BN77" s="1280"/>
      <c r="BO77" s="1280"/>
      <c r="BP77" s="1281">
        <v>53.4</v>
      </c>
      <c r="BQ77" s="1281"/>
      <c r="BR77" s="1281"/>
      <c r="BS77" s="1281"/>
      <c r="BT77" s="1281"/>
      <c r="BU77" s="1281"/>
      <c r="BV77" s="1281"/>
      <c r="BW77" s="1281"/>
      <c r="BX77" s="1281">
        <v>48</v>
      </c>
      <c r="BY77" s="1281"/>
      <c r="BZ77" s="1281"/>
      <c r="CA77" s="1281"/>
      <c r="CB77" s="1281"/>
      <c r="CC77" s="1281"/>
      <c r="CD77" s="1281"/>
      <c r="CE77" s="1281"/>
      <c r="CF77" s="1281">
        <v>49.1</v>
      </c>
      <c r="CG77" s="1281"/>
      <c r="CH77" s="1281"/>
      <c r="CI77" s="1281"/>
      <c r="CJ77" s="1281"/>
      <c r="CK77" s="1281"/>
      <c r="CL77" s="1281"/>
      <c r="CM77" s="1281"/>
      <c r="CN77" s="1281">
        <v>41.5</v>
      </c>
      <c r="CO77" s="1281"/>
      <c r="CP77" s="1281"/>
      <c r="CQ77" s="1281"/>
      <c r="CR77" s="1281"/>
      <c r="CS77" s="1281"/>
      <c r="CT77" s="1281"/>
      <c r="CU77" s="1281"/>
      <c r="CV77" s="1281">
        <v>25.2</v>
      </c>
      <c r="CW77" s="1281"/>
      <c r="CX77" s="1281"/>
      <c r="CY77" s="1281"/>
      <c r="CZ77" s="1281"/>
      <c r="DA77" s="1281"/>
      <c r="DB77" s="1281"/>
      <c r="DC77" s="1281"/>
    </row>
    <row r="78" spans="2:107" ht="13" x14ac:dyDescent="0.2">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621</v>
      </c>
      <c r="BC79" s="1280"/>
      <c r="BD79" s="1280"/>
      <c r="BE79" s="1280"/>
      <c r="BF79" s="1280"/>
      <c r="BG79" s="1280"/>
      <c r="BH79" s="1280"/>
      <c r="BI79" s="1280"/>
      <c r="BJ79" s="1280"/>
      <c r="BK79" s="1280"/>
      <c r="BL79" s="1280"/>
      <c r="BM79" s="1280"/>
      <c r="BN79" s="1280"/>
      <c r="BO79" s="1280"/>
      <c r="BP79" s="1281">
        <v>9.8000000000000007</v>
      </c>
      <c r="BQ79" s="1281"/>
      <c r="BR79" s="1281"/>
      <c r="BS79" s="1281"/>
      <c r="BT79" s="1281"/>
      <c r="BU79" s="1281"/>
      <c r="BV79" s="1281"/>
      <c r="BW79" s="1281"/>
      <c r="BX79" s="1281">
        <v>9.6</v>
      </c>
      <c r="BY79" s="1281"/>
      <c r="BZ79" s="1281"/>
      <c r="CA79" s="1281"/>
      <c r="CB79" s="1281"/>
      <c r="CC79" s="1281"/>
      <c r="CD79" s="1281"/>
      <c r="CE79" s="1281"/>
      <c r="CF79" s="1281">
        <v>9.5</v>
      </c>
      <c r="CG79" s="1281"/>
      <c r="CH79" s="1281"/>
      <c r="CI79" s="1281"/>
      <c r="CJ79" s="1281"/>
      <c r="CK79" s="1281"/>
      <c r="CL79" s="1281"/>
      <c r="CM79" s="1281"/>
      <c r="CN79" s="1281">
        <v>9.1999999999999993</v>
      </c>
      <c r="CO79" s="1281"/>
      <c r="CP79" s="1281"/>
      <c r="CQ79" s="1281"/>
      <c r="CR79" s="1281"/>
      <c r="CS79" s="1281"/>
      <c r="CT79" s="1281"/>
      <c r="CU79" s="1281"/>
      <c r="CV79" s="1281">
        <v>8.9</v>
      </c>
      <c r="CW79" s="1281"/>
      <c r="CX79" s="1281"/>
      <c r="CY79" s="1281"/>
      <c r="CZ79" s="1281"/>
      <c r="DA79" s="1281"/>
      <c r="DB79" s="1281"/>
      <c r="DC79" s="1281"/>
    </row>
    <row r="80" spans="2:107" ht="13" x14ac:dyDescent="0.2">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51"/>
    </row>
    <row r="82" spans="2:109" ht="16.5" x14ac:dyDescent="0.2">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ht="13" x14ac:dyDescent="0.2">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ht="13" x14ac:dyDescent="0.2">
      <c r="DD84" s="1245"/>
      <c r="DE84" s="1245"/>
    </row>
    <row r="85" spans="2:109" ht="13" x14ac:dyDescent="0.2">
      <c r="DD85" s="1245"/>
      <c r="DE85" s="1245"/>
    </row>
  </sheetData>
  <sheetProtection algorithmName="SHA-512" hashValue="uMICSyNnOfOOhbCJA8CIuESg3XfNWLnQrBAr+LQikmKpKSyik8S15wkCn/WSGQnZv733UPToEf19Js9EA8hQUw==" saltValue="u2D0c5zM/omnmzZsvFGS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A64-3A04-4FC5-8235-BD7825DF42B0}">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bn/maBY99UiE3BU3+5UNWx+I27DoxilDg50Z91W9l7yT1Wcftf0z7H4zhZNlw4vQJBneNVom19bASnJBT4ibgA==" saltValue="VchLGVY/1OYLld2hZ3V0M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F496-EFB1-42C0-AAD0-FE58A9C5E483}">
  <sheetPr>
    <pageSetUpPr fitToPage="1"/>
  </sheetPr>
  <dimension ref="A1:DR125"/>
  <sheetViews>
    <sheetView showGridLines="0" zoomScale="90" zoomScaleNormal="90" zoomScaleSheetLayoutView="55" workbookViewId="0">
      <selection activeCell="CV73" sqref="CV73:DC74"/>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IlSTkzc6aaukq0uO+cv1cdP0hU9Q7vfMDqJ/A9aggAzBBIDt1YgQ3UU9SveE6a5FzGiHg/NWaTh3sZtE5wcs8A==" saltValue="sXu/RR+ICbw6Jp6z3TeIm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190040</v>
      </c>
      <c r="E3" s="153"/>
      <c r="F3" s="154">
        <v>88968</v>
      </c>
      <c r="G3" s="155"/>
      <c r="H3" s="156"/>
    </row>
    <row r="4" spans="1:8" x14ac:dyDescent="0.2">
      <c r="A4" s="157"/>
      <c r="B4" s="158"/>
      <c r="C4" s="159"/>
      <c r="D4" s="160">
        <v>37209</v>
      </c>
      <c r="E4" s="161"/>
      <c r="F4" s="162">
        <v>45482</v>
      </c>
      <c r="G4" s="163"/>
      <c r="H4" s="164"/>
    </row>
    <row r="5" spans="1:8" x14ac:dyDescent="0.2">
      <c r="A5" s="145" t="s">
        <v>553</v>
      </c>
      <c r="B5" s="150"/>
      <c r="C5" s="151"/>
      <c r="D5" s="152">
        <v>259416</v>
      </c>
      <c r="E5" s="153"/>
      <c r="F5" s="154">
        <v>85173</v>
      </c>
      <c r="G5" s="155"/>
      <c r="H5" s="156"/>
    </row>
    <row r="6" spans="1:8" x14ac:dyDescent="0.2">
      <c r="A6" s="157"/>
      <c r="B6" s="158"/>
      <c r="C6" s="159"/>
      <c r="D6" s="160">
        <v>77696</v>
      </c>
      <c r="E6" s="161"/>
      <c r="F6" s="162">
        <v>43913</v>
      </c>
      <c r="G6" s="163"/>
      <c r="H6" s="164"/>
    </row>
    <row r="7" spans="1:8" x14ac:dyDescent="0.2">
      <c r="A7" s="145" t="s">
        <v>554</v>
      </c>
      <c r="B7" s="150"/>
      <c r="C7" s="151"/>
      <c r="D7" s="152">
        <v>212211</v>
      </c>
      <c r="E7" s="153"/>
      <c r="F7" s="154">
        <v>94081</v>
      </c>
      <c r="G7" s="155"/>
      <c r="H7" s="156"/>
    </row>
    <row r="8" spans="1:8" x14ac:dyDescent="0.2">
      <c r="A8" s="157"/>
      <c r="B8" s="158"/>
      <c r="C8" s="159"/>
      <c r="D8" s="160">
        <v>68972</v>
      </c>
      <c r="E8" s="161"/>
      <c r="F8" s="162">
        <v>48949</v>
      </c>
      <c r="G8" s="163"/>
      <c r="H8" s="164"/>
    </row>
    <row r="9" spans="1:8" x14ac:dyDescent="0.2">
      <c r="A9" s="145" t="s">
        <v>555</v>
      </c>
      <c r="B9" s="150"/>
      <c r="C9" s="151"/>
      <c r="D9" s="152">
        <v>249343</v>
      </c>
      <c r="E9" s="153"/>
      <c r="F9" s="154">
        <v>92632</v>
      </c>
      <c r="G9" s="155"/>
      <c r="H9" s="156"/>
    </row>
    <row r="10" spans="1:8" x14ac:dyDescent="0.2">
      <c r="A10" s="157"/>
      <c r="B10" s="158"/>
      <c r="C10" s="159"/>
      <c r="D10" s="160">
        <v>162825</v>
      </c>
      <c r="E10" s="161"/>
      <c r="F10" s="162">
        <v>47978</v>
      </c>
      <c r="G10" s="163"/>
      <c r="H10" s="164"/>
    </row>
    <row r="11" spans="1:8" x14ac:dyDescent="0.2">
      <c r="A11" s="145" t="s">
        <v>556</v>
      </c>
      <c r="B11" s="150"/>
      <c r="C11" s="151"/>
      <c r="D11" s="152">
        <v>137355</v>
      </c>
      <c r="E11" s="153"/>
      <c r="F11" s="154">
        <v>96469</v>
      </c>
      <c r="G11" s="155"/>
      <c r="H11" s="156"/>
    </row>
    <row r="12" spans="1:8" x14ac:dyDescent="0.2">
      <c r="A12" s="157"/>
      <c r="B12" s="158"/>
      <c r="C12" s="165"/>
      <c r="D12" s="160">
        <v>43469</v>
      </c>
      <c r="E12" s="161"/>
      <c r="F12" s="162">
        <v>49775</v>
      </c>
      <c r="G12" s="163"/>
      <c r="H12" s="164"/>
    </row>
    <row r="13" spans="1:8" x14ac:dyDescent="0.2">
      <c r="A13" s="145"/>
      <c r="B13" s="150"/>
      <c r="C13" s="166"/>
      <c r="D13" s="167">
        <v>209673</v>
      </c>
      <c r="E13" s="168"/>
      <c r="F13" s="169">
        <v>91465</v>
      </c>
      <c r="G13" s="170"/>
      <c r="H13" s="156"/>
    </row>
    <row r="14" spans="1:8" x14ac:dyDescent="0.2">
      <c r="A14" s="157"/>
      <c r="B14" s="158"/>
      <c r="C14" s="159"/>
      <c r="D14" s="160">
        <v>78034</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5.05</v>
      </c>
      <c r="C19" s="171">
        <f>ROUND(VALUE(SUBSTITUTE(実質収支比率等に係る経年分析!G$48,"▲","-")),2)</f>
        <v>5.38</v>
      </c>
      <c r="D19" s="171">
        <f>ROUND(VALUE(SUBSTITUTE(実質収支比率等に係る経年分析!H$48,"▲","-")),2)</f>
        <v>5.97</v>
      </c>
      <c r="E19" s="171">
        <f>ROUND(VALUE(SUBSTITUTE(実質収支比率等に係る経年分析!I$48,"▲","-")),2)</f>
        <v>4.2</v>
      </c>
      <c r="F19" s="171">
        <f>ROUND(VALUE(SUBSTITUTE(実質収支比率等に係る経年分析!J$48,"▲","-")),2)</f>
        <v>11.45</v>
      </c>
    </row>
    <row r="20" spans="1:11" x14ac:dyDescent="0.2">
      <c r="A20" s="171" t="s">
        <v>55</v>
      </c>
      <c r="B20" s="171">
        <f>ROUND(VALUE(SUBSTITUTE(実質収支比率等に係る経年分析!F$47,"▲","-")),2)</f>
        <v>33.33</v>
      </c>
      <c r="C20" s="171">
        <f>ROUND(VALUE(SUBSTITUTE(実質収支比率等に係る経年分析!G$47,"▲","-")),2)</f>
        <v>32.950000000000003</v>
      </c>
      <c r="D20" s="171">
        <f>ROUND(VALUE(SUBSTITUTE(実質収支比率等に係る経年分析!H$47,"▲","-")),2)</f>
        <v>36.630000000000003</v>
      </c>
      <c r="E20" s="171">
        <f>ROUND(VALUE(SUBSTITUTE(実質収支比率等に係る経年分析!I$47,"▲","-")),2)</f>
        <v>34.97</v>
      </c>
      <c r="F20" s="171">
        <f>ROUND(VALUE(SUBSTITUTE(実質収支比率等に係る経年分析!J$47,"▲","-")),2)</f>
        <v>33.67</v>
      </c>
    </row>
    <row r="21" spans="1:11" x14ac:dyDescent="0.2">
      <c r="A21" s="171" t="s">
        <v>56</v>
      </c>
      <c r="B21" s="171">
        <f>IF(ISNUMBER(VALUE(SUBSTITUTE(実質収支比率等に係る経年分析!F$49,"▲","-"))),ROUND(VALUE(SUBSTITUTE(実質収支比率等に係る経年分析!F$49,"▲","-")),2),NA())</f>
        <v>-5.24</v>
      </c>
      <c r="C21" s="171">
        <f>IF(ISNUMBER(VALUE(SUBSTITUTE(実質収支比率等に係る経年分析!G$49,"▲","-"))),ROUND(VALUE(SUBSTITUTE(実質収支比率等に係る経年分析!G$49,"▲","-")),2),NA())</f>
        <v>-1.95</v>
      </c>
      <c r="D21" s="171">
        <f>IF(ISNUMBER(VALUE(SUBSTITUTE(実質収支比率等に係る経年分析!H$49,"▲","-"))),ROUND(VALUE(SUBSTITUTE(実質収支比率等に係る経年分析!H$49,"▲","-")),2),NA())</f>
        <v>3.36</v>
      </c>
      <c r="E21" s="171">
        <f>IF(ISNUMBER(VALUE(SUBSTITUTE(実質収支比率等に係る経年分析!I$49,"▲","-"))),ROUND(VALUE(SUBSTITUTE(実質収支比率等に係る経年分析!I$49,"▲","-")),2),NA())</f>
        <v>-2.64</v>
      </c>
      <c r="F21" s="171">
        <f>IF(ISNUMBER(VALUE(SUBSTITUTE(実質収支比率等に係る経年分析!J$49,"▲","-"))),ROUND(VALUE(SUBSTITUTE(実質収支比率等に係る経年分析!J$49,"▲","-")),2),NA())</f>
        <v>7.46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浄化槽整備推進事業特別会計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1.1100000000000001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4.1900000000000004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1802</v>
      </c>
      <c r="E42" s="173"/>
      <c r="F42" s="173"/>
      <c r="G42" s="173">
        <f>'実質公債費比率（分子）の構造'!L$52</f>
        <v>1685</v>
      </c>
      <c r="H42" s="173"/>
      <c r="I42" s="173"/>
      <c r="J42" s="173">
        <f>'実質公債費比率（分子）の構造'!M$52</f>
        <v>1590</v>
      </c>
      <c r="K42" s="173"/>
      <c r="L42" s="173"/>
      <c r="M42" s="173">
        <f>'実質公債費比率（分子）の構造'!N$52</f>
        <v>1581</v>
      </c>
      <c r="N42" s="173"/>
      <c r="O42" s="173"/>
      <c r="P42" s="173">
        <f>'実質公債費比率（分子）の構造'!O$52</f>
        <v>1600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166</v>
      </c>
      <c r="C46" s="173"/>
      <c r="D46" s="173"/>
      <c r="E46" s="173">
        <f>'実質公債費比率（分子）の構造'!L$48</f>
        <v>152</v>
      </c>
      <c r="F46" s="173"/>
      <c r="G46" s="173"/>
      <c r="H46" s="173">
        <f>'実質公債費比率（分子）の構造'!M$48</f>
        <v>137</v>
      </c>
      <c r="I46" s="173"/>
      <c r="J46" s="173"/>
      <c r="K46" s="173">
        <f>'実質公債費比率（分子）の構造'!N$48</f>
        <v>137</v>
      </c>
      <c r="L46" s="173"/>
      <c r="M46" s="173"/>
      <c r="N46" s="173">
        <f>'実質公債費比率（分子）の構造'!O$48</f>
        <v>139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2011</v>
      </c>
      <c r="C49" s="173"/>
      <c r="D49" s="173"/>
      <c r="E49" s="173">
        <f>'実質公債費比率（分子）の構造'!L$45</f>
        <v>1906</v>
      </c>
      <c r="F49" s="173"/>
      <c r="G49" s="173"/>
      <c r="H49" s="173">
        <f>'実質公債費比率（分子）の構造'!M$45</f>
        <v>1771</v>
      </c>
      <c r="I49" s="173"/>
      <c r="J49" s="173"/>
      <c r="K49" s="173">
        <f>'実質公債費比率（分子）の構造'!N$45</f>
        <v>1792</v>
      </c>
      <c r="L49" s="173"/>
      <c r="M49" s="173"/>
      <c r="N49" s="173">
        <f>'実質公債費比率（分子）の構造'!O$45</f>
        <v>1928</v>
      </c>
      <c r="O49" s="173"/>
      <c r="P49" s="173"/>
    </row>
    <row r="50" spans="1:16" x14ac:dyDescent="0.2">
      <c r="A50" s="173" t="s">
        <v>71</v>
      </c>
      <c r="B50" s="173" t="e">
        <f>NA()</f>
        <v>#N/A</v>
      </c>
      <c r="C50" s="173">
        <f>IF(ISNUMBER('実質公債費比率（分子）の構造'!K$53),'実質公債費比率（分子）の構造'!K$53,NA())</f>
        <v>410</v>
      </c>
      <c r="D50" s="173" t="e">
        <f>NA()</f>
        <v>#N/A</v>
      </c>
      <c r="E50" s="173" t="e">
        <f>NA()</f>
        <v>#N/A</v>
      </c>
      <c r="F50" s="173">
        <f>IF(ISNUMBER('実質公債費比率（分子）の構造'!L$53),'実質公債費比率（分子）の構造'!L$53,NA())</f>
        <v>373</v>
      </c>
      <c r="G50" s="173" t="e">
        <f>NA()</f>
        <v>#N/A</v>
      </c>
      <c r="H50" s="173" t="e">
        <f>NA()</f>
        <v>#N/A</v>
      </c>
      <c r="I50" s="173">
        <f>IF(ISNUMBER('実質公債費比率（分子）の構造'!M$53),'実質公債費比率（分子）の構造'!M$53,NA())</f>
        <v>318</v>
      </c>
      <c r="J50" s="173" t="e">
        <f>NA()</f>
        <v>#N/A</v>
      </c>
      <c r="K50" s="173" t="e">
        <f>NA()</f>
        <v>#N/A</v>
      </c>
      <c r="L50" s="173">
        <f>IF(ISNUMBER('実質公債費比率（分子）の構造'!N$53),'実質公債費比率（分子）の構造'!N$53,NA())</f>
        <v>348</v>
      </c>
      <c r="M50" s="173" t="e">
        <f>NA()</f>
        <v>#N/A</v>
      </c>
      <c r="N50" s="173" t="e">
        <f>NA()</f>
        <v>#N/A</v>
      </c>
      <c r="O50" s="173">
        <f>IF(ISNUMBER('実質公債費比率（分子）の構造'!O$53),'実質公債費比率（分子）の構造'!O$53,NA())</f>
        <v>467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13179</v>
      </c>
      <c r="E56" s="172"/>
      <c r="F56" s="172"/>
      <c r="G56" s="172">
        <f>'将来負担比率（分子）の構造'!J$52</f>
        <v>14087</v>
      </c>
      <c r="H56" s="172"/>
      <c r="I56" s="172"/>
      <c r="J56" s="172">
        <f>'将来負担比率（分子）の構造'!K$52</f>
        <v>14146</v>
      </c>
      <c r="K56" s="172"/>
      <c r="L56" s="172"/>
      <c r="M56" s="172">
        <f>'将来負担比率（分子）の構造'!L$52</f>
        <v>15033</v>
      </c>
      <c r="N56" s="172"/>
      <c r="O56" s="172"/>
      <c r="P56" s="172">
        <f>'将来負担比率（分子）の構造'!M$52</f>
        <v>14655</v>
      </c>
    </row>
    <row r="57" spans="1:16" x14ac:dyDescent="0.2">
      <c r="A57" s="172" t="s">
        <v>42</v>
      </c>
      <c r="B57" s="172"/>
      <c r="C57" s="172"/>
      <c r="D57" s="172">
        <f>'将来負担比率（分子）の構造'!I$51</f>
        <v>200</v>
      </c>
      <c r="E57" s="172"/>
      <c r="F57" s="172"/>
      <c r="G57" s="172">
        <f>'将来負担比率（分子）の構造'!J$51</f>
        <v>158</v>
      </c>
      <c r="H57" s="172"/>
      <c r="I57" s="172"/>
      <c r="J57" s="172">
        <f>'将来負担比率（分子）の構造'!K$51</f>
        <v>95</v>
      </c>
      <c r="K57" s="172"/>
      <c r="L57" s="172"/>
      <c r="M57" s="172">
        <f>'将来負担比率（分子）の構造'!L$51</f>
        <v>76</v>
      </c>
      <c r="N57" s="172"/>
      <c r="O57" s="172"/>
      <c r="P57" s="172">
        <f>'将来負担比率（分子）の構造'!M$51</f>
        <v>48</v>
      </c>
    </row>
    <row r="58" spans="1:16" x14ac:dyDescent="0.2">
      <c r="A58" s="172" t="s">
        <v>41</v>
      </c>
      <c r="B58" s="172"/>
      <c r="C58" s="172"/>
      <c r="D58" s="172">
        <f>'将来負担比率（分子）の構造'!I$50</f>
        <v>7557</v>
      </c>
      <c r="E58" s="172"/>
      <c r="F58" s="172"/>
      <c r="G58" s="172">
        <f>'将来負担比率（分子）の構造'!J$50</f>
        <v>7292</v>
      </c>
      <c r="H58" s="172"/>
      <c r="I58" s="172"/>
      <c r="J58" s="172">
        <f>'将来負担比率（分子）の構造'!K$50</f>
        <v>5771</v>
      </c>
      <c r="K58" s="172"/>
      <c r="L58" s="172"/>
      <c r="M58" s="172">
        <f>'将来負担比率（分子）の構造'!L$50</f>
        <v>4932</v>
      </c>
      <c r="N58" s="172"/>
      <c r="O58" s="172"/>
      <c r="P58" s="172">
        <f>'将来負担比率（分子）の構造'!M$50</f>
        <v>5249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3094</v>
      </c>
      <c r="C62" s="172"/>
      <c r="D62" s="172"/>
      <c r="E62" s="172">
        <f>'将来負担比率（分子）の構造'!J$45</f>
        <v>2777</v>
      </c>
      <c r="F62" s="172"/>
      <c r="G62" s="172"/>
      <c r="H62" s="172">
        <f>'将来負担比率（分子）の構造'!K$45</f>
        <v>2653</v>
      </c>
      <c r="I62" s="172"/>
      <c r="J62" s="172"/>
      <c r="K62" s="172">
        <f>'将来負担比率（分子）の構造'!L$45</f>
        <v>2566</v>
      </c>
      <c r="L62" s="172"/>
      <c r="M62" s="172"/>
      <c r="N62" s="172">
        <f>'将来負担比率（分子）の構造'!M$45</f>
        <v>2631</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1235</v>
      </c>
      <c r="C64" s="172"/>
      <c r="D64" s="172"/>
      <c r="E64" s="172">
        <f>'将来負担比率（分子）の構造'!J$43</f>
        <v>1217</v>
      </c>
      <c r="F64" s="172"/>
      <c r="G64" s="172"/>
      <c r="H64" s="172">
        <f>'将来負担比率（分子）の構造'!K$43</f>
        <v>1147</v>
      </c>
      <c r="I64" s="172"/>
      <c r="J64" s="172"/>
      <c r="K64" s="172">
        <f>'将来負担比率（分子）の構造'!L$43</f>
        <v>1029</v>
      </c>
      <c r="L64" s="172"/>
      <c r="M64" s="172"/>
      <c r="N64" s="172">
        <f>'将来負担比率（分子）の構造'!M$43</f>
        <v>931</v>
      </c>
      <c r="O64" s="172"/>
      <c r="P64" s="172"/>
    </row>
    <row r="65" spans="1:16" x14ac:dyDescent="0.2">
      <c r="A65" s="172" t="s">
        <v>32</v>
      </c>
      <c r="B65" s="172">
        <f>'将来負担比率（分子）の構造'!I$42</f>
        <v>2318</v>
      </c>
      <c r="C65" s="172"/>
      <c r="D65" s="172"/>
      <c r="E65" s="172">
        <f>'将来負担比率（分子）の構造'!J$42</f>
        <v>2318</v>
      </c>
      <c r="F65" s="172"/>
      <c r="G65" s="172"/>
      <c r="H65" s="172">
        <f>'将来負担比率（分子）の構造'!K$42</f>
        <v>2318</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14790</v>
      </c>
      <c r="C66" s="172"/>
      <c r="D66" s="172"/>
      <c r="E66" s="172">
        <f>'将来負担比率（分子）の構造'!J$41</f>
        <v>16075</v>
      </c>
      <c r="F66" s="172"/>
      <c r="G66" s="172"/>
      <c r="H66" s="172">
        <f>'将来負担比率（分子）の構造'!K$41</f>
        <v>16818</v>
      </c>
      <c r="I66" s="172"/>
      <c r="J66" s="172"/>
      <c r="K66" s="172">
        <f>'将来負担比率（分子）の構造'!L$41</f>
        <v>18464</v>
      </c>
      <c r="L66" s="172"/>
      <c r="M66" s="172"/>
      <c r="N66" s="172">
        <f>'将来負担比率（分子）の構造'!M$41</f>
        <v>18071</v>
      </c>
      <c r="O66" s="172"/>
      <c r="P66" s="172"/>
    </row>
    <row r="67" spans="1:16" x14ac:dyDescent="0.2">
      <c r="A67" s="172" t="s">
        <v>75</v>
      </c>
      <c r="B67" s="172" t="e">
        <f>NA()</f>
        <v>#N/A</v>
      </c>
      <c r="C67" s="172">
        <f>IF(ISNUMBER('将来負担比率（分子）の構造'!I$53), IF('将来負担比率（分子）の構造'!I$53 &lt; 0, 0, '将来負担比率（分子）の構造'!I$53), NA())</f>
        <v>502</v>
      </c>
      <c r="D67" s="172" t="e">
        <f>NA()</f>
        <v>#N/A</v>
      </c>
      <c r="E67" s="172" t="e">
        <f>NA()</f>
        <v>#N/A</v>
      </c>
      <c r="F67" s="172">
        <f>IF(ISNUMBER('将来負担比率（分子）の構造'!J$53), IF('将来負担比率（分子）の構造'!J$53 &lt; 0, 0, '将来負担比率（分子）の構造'!J$53), NA())</f>
        <v>851</v>
      </c>
      <c r="G67" s="172" t="e">
        <f>NA()</f>
        <v>#N/A</v>
      </c>
      <c r="H67" s="172" t="e">
        <f>NA()</f>
        <v>#N/A</v>
      </c>
      <c r="I67" s="172">
        <f>IF(ISNUMBER('将来負担比率（分子）の構造'!K$53), IF('将来負担比率（分子）の構造'!K$53 &lt; 0, 0, '将来負担比率（分子）の構造'!K$53), NA())</f>
        <v>2924</v>
      </c>
      <c r="J67" s="172" t="e">
        <f>NA()</f>
        <v>#N/A</v>
      </c>
      <c r="K67" s="172" t="e">
        <f>NA()</f>
        <v>#N/A</v>
      </c>
      <c r="L67" s="172">
        <f>IF(ISNUMBER('将来負担比率（分子）の構造'!L$53), IF('将来負担比率（分子）の構造'!L$53 &lt; 0, 0, '将来負担比率（分子）の構造'!L$53), NA())</f>
        <v>2018</v>
      </c>
      <c r="M67" s="172" t="e">
        <f>NA()</f>
        <v>#N/A</v>
      </c>
      <c r="N67" s="172" t="e">
        <f>NA()</f>
        <v>#N/A</v>
      </c>
      <c r="O67" s="172">
        <f>IF(ISNUMBER('将来負担比率（分子）の構造'!M$53), IF('将来負担比率（分子）の構造'!M$53 &lt; 0, 0, '将来負担比率（分子）の構造'!M$53), NA())</f>
        <v>1680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3461</v>
      </c>
      <c r="C72" s="176">
        <f>基金残高に係る経年分析!G55</f>
        <v>3366</v>
      </c>
      <c r="D72" s="176">
        <f>基金残高に係る経年分析!H55</f>
        <v>3371</v>
      </c>
    </row>
    <row r="73" spans="1:16" x14ac:dyDescent="0.2">
      <c r="A73" s="175" t="s">
        <v>78</v>
      </c>
      <c r="B73" s="176">
        <f>基金残高に係る経年分析!F56</f>
        <v>522</v>
      </c>
      <c r="C73" s="176">
        <f>基金残高に係る経年分析!G56</f>
        <v>423</v>
      </c>
      <c r="D73" s="176">
        <f>基金残高に係る経年分析!H56</f>
        <v>730</v>
      </c>
    </row>
    <row r="74" spans="1:16" x14ac:dyDescent="0.2">
      <c r="A74" s="175" t="s">
        <v>79</v>
      </c>
      <c r="B74" s="176">
        <f>基金残高に係る経年分析!F57</f>
        <v>3888</v>
      </c>
      <c r="C74" s="176">
        <f>基金残高に係る経年分析!G57</f>
        <v>3241</v>
      </c>
      <c r="D74" s="176">
        <f>基金残高に係る経年分析!H57</f>
        <v>3255</v>
      </c>
    </row>
  </sheetData>
  <sheetProtection algorithmName="SHA-512" hashValue="uRXYBcuwjh8rOK4QTiM6Y8M172OeZgTRuVj1uZz/EnQ1AxVYuMAagolAv59DA9GHVH3lD0O+QaTy6RkBn4GxlA==" saltValue="zU6Hf7G9nPR9qkTaFqzr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2023-03-20T08:03:06Z</cp:lastPrinted>
  <dcterms:created xsi:type="dcterms:W3CDTF">2023-02-20T07:38:42Z</dcterms:created>
  <dcterms:modified xsi:type="dcterms:W3CDTF">2023-11-27T07:48:23Z</dcterms:modified>
  <cp:category/>
</cp:coreProperties>
</file>